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新机制教师岗位" sheetId="1" r:id="rId1"/>
    <sheet name="农村义务教师岗位 " sheetId="2" r:id="rId2"/>
  </sheets>
  <definedNames>
    <definedName name="_xlnm.Print_Titles" localSheetId="1">'农村义务教师岗位 '!$2:$2</definedName>
    <definedName name="_xlnm.Print_Titles" localSheetId="0">'新机制教师岗位'!$2:$2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_FilterDatabase" localSheetId="1" hidden="1">'农村义务教师岗位 '!$A$4:$T$96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<sst xmlns="http://schemas.openxmlformats.org/spreadsheetml/2006/main" count="147" uniqueCount="105">
  <si>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2019年度钟祥市新机制教师招聘岗位表</t>
  </si>
  <si>
    <t>编
号</t>
  </si>
  <si>
    <t>学段</t>
  </si>
  <si>
    <t>岗位
空缺数</t>
  </si>
  <si>
    <t>申报岗位总数</t>
  </si>
  <si>
    <t>政治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</si>
  <si>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</si>
  <si>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</si>
  <si>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</si>
  <si>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</si>
  <si>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</si>
  <si>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</si>
  <si>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</si>
  <si>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</si>
  <si>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</si>
  <si>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</si>
  <si>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</si>
  <si>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</si>
  <si>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</si>
  <si>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心理
健康</t>
  </si>
  <si>
    <t>劳动
技术</t>
  </si>
  <si>
    <t>总计</t>
  </si>
  <si>
    <t>小学学段（合计）</t>
  </si>
  <si>
    <t>胡集办事处</t>
  </si>
  <si>
    <t>钟祥市胡集镇赵集小学</t>
  </si>
  <si>
    <t>初中学段（合计）</t>
  </si>
  <si>
    <t>钟祥市胡集镇第三初级中学</t>
  </si>
  <si>
    <t>钟祥市胡集镇四中</t>
  </si>
  <si>
    <t>柴湖办事处</t>
  </si>
  <si>
    <t>钟祥市柴湖一中</t>
  </si>
  <si>
    <t>钟祥市柴湖镇初级中学</t>
  </si>
  <si>
    <t xml:space="preserve">   2019年度钟祥市农村义务教育学校教师招聘岗位表</t>
  </si>
  <si>
    <t xml:space="preserve"> 编
 号</t>
  </si>
  <si>
    <t>洋梓办事处</t>
  </si>
  <si>
    <t>钟祥市洋梓镇大桥小学</t>
  </si>
  <si>
    <t>钟祥市洋梓镇龙泉小学</t>
  </si>
  <si>
    <t>长寿办事处</t>
  </si>
  <si>
    <t>钟祥市长寿镇小学</t>
  </si>
  <si>
    <t>丰乐办事处</t>
  </si>
  <si>
    <t>钟祥市丰乐镇小学</t>
  </si>
  <si>
    <t>钟祥市丰乐镇潞市中心小学</t>
  </si>
  <si>
    <t>钟祥市胡集镇小学</t>
  </si>
  <si>
    <t>钟祥市胡集镇快市小学</t>
  </si>
  <si>
    <t>钟祥市胡集镇平堰小学</t>
  </si>
  <si>
    <t>钟祥市胡集镇白云小学</t>
  </si>
  <si>
    <t>双河办事处</t>
  </si>
  <si>
    <t>钟祥市双河小学</t>
  </si>
  <si>
    <t>磷矿办事处</t>
  </si>
  <si>
    <t>磷矿镇新庄小学</t>
  </si>
  <si>
    <t>磷矿镇朱堡小学</t>
  </si>
  <si>
    <t>钟祥市磷矿镇梁桥小学</t>
  </si>
  <si>
    <t>文集办事处</t>
  </si>
  <si>
    <t>钟祥市文集镇小学</t>
  </si>
  <si>
    <t>钟祥市文集镇陈集中心小学</t>
  </si>
  <si>
    <t>钟祥市文集镇青星小学</t>
  </si>
  <si>
    <t>冷水办事处</t>
  </si>
  <si>
    <t>钟祥市冷水镇小学</t>
  </si>
  <si>
    <t>钟祥市冷水镇铜钱小学</t>
  </si>
  <si>
    <t>钟祥市冷水镇侯集中心小学</t>
  </si>
  <si>
    <t>石牌办事处</t>
  </si>
  <si>
    <t>钟祥市石牌镇王龙小学</t>
  </si>
  <si>
    <t>钟祥市石牌镇荆台小学</t>
  </si>
  <si>
    <t>钟祥市石牌镇贺集小学</t>
  </si>
  <si>
    <t>旧口办事处</t>
  </si>
  <si>
    <t>钟祥市旧口镇小学</t>
  </si>
  <si>
    <t>钟祥市旧口镇熊桥中心小学</t>
  </si>
  <si>
    <t>钟祥市旧口镇汉江中心小学</t>
  </si>
  <si>
    <t>钟祥市旧口镇高集中心小学</t>
  </si>
  <si>
    <t>钟祥市柴湖镇东湖中学（小学）</t>
  </si>
  <si>
    <t>钟祥市柴湖镇小学</t>
  </si>
  <si>
    <t>钟祥市柴湖镇马南小学</t>
  </si>
  <si>
    <t>钟祥市柴湖镇邓营小学</t>
  </si>
  <si>
    <t>长滩办事处</t>
  </si>
  <si>
    <t>钟祥市长滩镇金星村小学</t>
  </si>
  <si>
    <t>钟祥市长滩镇绿林村小学</t>
  </si>
  <si>
    <t>东桥办事处</t>
  </si>
  <si>
    <t>钟祥市东桥镇镇直小学</t>
  </si>
  <si>
    <t>客店办事处</t>
  </si>
  <si>
    <t>钟祥市客店镇马咀中心小学</t>
  </si>
  <si>
    <t>钟祥市客店镇邵台中心小学</t>
  </si>
  <si>
    <t>张集办事处</t>
  </si>
  <si>
    <t>湖北省钟祥市张集小学</t>
  </si>
  <si>
    <t>荆襄办事处</t>
  </si>
  <si>
    <t>钟祥市荆襄西区小学</t>
  </si>
  <si>
    <t>钟祥市荆襄东区小学</t>
  </si>
  <si>
    <t>钟祥市荆襄王集小学</t>
  </si>
  <si>
    <t>钟祥市罗汉寺八里小学</t>
  </si>
  <si>
    <t>钟祥市官庄湖农场官庄湖学校</t>
  </si>
  <si>
    <t>钟祥市洋梓镇初级中学</t>
  </si>
  <si>
    <t>钟祥市洋梓镇中山初级中学</t>
  </si>
  <si>
    <t>钟祥市长寿镇第一初级中学</t>
  </si>
  <si>
    <t>钟祥市长寿镇第二初级中学</t>
  </si>
  <si>
    <t>钟祥市丰乐中学</t>
  </si>
  <si>
    <t>钟祥市丰乐镇杨集初中</t>
  </si>
  <si>
    <t>钟祥市双河镇第一初级中学</t>
  </si>
  <si>
    <t>钟祥市磷矿初级中学</t>
  </si>
  <si>
    <t>钟祥市石牌镇初级中学</t>
  </si>
  <si>
    <t>钟祥市石牌镇贺集初级中学</t>
  </si>
  <si>
    <t>钟祥市旧口镇第一初级中学</t>
  </si>
  <si>
    <t>钟祥市旧口镇第二初级中学</t>
  </si>
  <si>
    <t>钟祥市旧口镇罗集第二初级中学</t>
  </si>
  <si>
    <t>钟祥市长滩镇初级中学</t>
  </si>
  <si>
    <t>钟祥市东桥镇初级中学</t>
  </si>
  <si>
    <t>湖北省钟祥市张集中学</t>
  </si>
  <si>
    <t>钟祥市荆襄初级中学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</si>
</sst>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2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0">
      <alignment vertical="center"/>
      <protection/>
    </xf>
    <xf numFmtId="0" fontId="12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2" fillId="0" borderId="14" xfId="44" applyFont="1" applyFill="1" applyBorder="1" applyAlignment="1" applyProtection="1">
      <alignment horizontal="center" vertical="center" wrapText="1"/>
      <protection/>
    </xf>
    <xf numFmtId="0" fontId="7" fillId="0" borderId="10" xfId="66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Sheet2 7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D32" activeCellId="1" sqref="V4 D32"/>
    </sheetView>
  </sheetViews>
  <sheetFormatPr defaultColWidth="9.00390625" defaultRowHeight="13.5"/>
  <cols>
    <col min="1" max="1" width="3.75390625" style="0" customWidth="1"/>
    <col min="2" max="2" width="21.125" style="0" customWidth="1"/>
    <col min="3" max="3" width="5.50390625" style="0" customWidth="1"/>
    <col min="4" max="4" width="6.625" style="2" customWidth="1"/>
    <col min="5" max="5" width="7.875" style="0" customWidth="1"/>
    <col min="6" max="8" width="6.125" style="0" customWidth="1"/>
    <col min="9" max="9" width="6.125" style="2" customWidth="1"/>
    <col min="10" max="12" width="6.125" style="0" customWidth="1"/>
    <col min="13" max="13" width="6.125" style="38" customWidth="1"/>
    <col min="14" max="14" width="6.125" style="0" customWidth="1"/>
    <col min="15" max="17" width="6.125" style="38" customWidth="1"/>
    <col min="18" max="20" width="6.125" style="0" customWidth="1"/>
  </cols>
  <sheetData>
    <row r="1" spans="2:20" ht="40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2"/>
      <c r="N1" s="4"/>
      <c r="O1" s="42"/>
      <c r="P1" s="42"/>
      <c r="Q1" s="42"/>
      <c r="R1" s="4"/>
      <c r="S1" s="4"/>
      <c r="T1" s="4"/>
    </row>
    <row r="2" spans="1:20" ht="39" customHeight="1">
      <c r="A2" s="39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33" t="s">
        <v>20</v>
      </c>
    </row>
    <row r="3" spans="1:20" ht="27" customHeight="1">
      <c r="A3" s="8" t="s">
        <v>21</v>
      </c>
      <c r="B3" s="9"/>
      <c r="C3" s="40">
        <v>18</v>
      </c>
      <c r="D3" s="40">
        <v>18</v>
      </c>
      <c r="E3" s="40">
        <v>0</v>
      </c>
      <c r="F3" s="40">
        <v>6</v>
      </c>
      <c r="G3" s="40">
        <v>6</v>
      </c>
      <c r="H3" s="40"/>
      <c r="I3" s="40"/>
      <c r="J3" s="40"/>
      <c r="K3" s="40"/>
      <c r="L3" s="40"/>
      <c r="M3" s="40">
        <v>4</v>
      </c>
      <c r="N3" s="40"/>
      <c r="O3" s="40">
        <v>1</v>
      </c>
      <c r="P3" s="40">
        <v>1</v>
      </c>
      <c r="Q3" s="40"/>
      <c r="R3" s="40"/>
      <c r="S3" s="40"/>
      <c r="T3" s="40"/>
    </row>
    <row r="4" spans="1:20" ht="24.75" customHeight="1">
      <c r="A4" s="41">
        <v>1</v>
      </c>
      <c r="B4" s="12" t="s">
        <v>22</v>
      </c>
      <c r="C4" s="13">
        <v>5</v>
      </c>
      <c r="D4" s="13">
        <v>5</v>
      </c>
      <c r="E4" s="13"/>
      <c r="F4" s="13">
        <v>2</v>
      </c>
      <c r="G4" s="13">
        <v>1</v>
      </c>
      <c r="H4" s="13"/>
      <c r="I4" s="13"/>
      <c r="J4" s="13"/>
      <c r="K4" s="13"/>
      <c r="L4" s="13"/>
      <c r="M4" s="13">
        <v>1</v>
      </c>
      <c r="N4" s="13"/>
      <c r="O4" s="13"/>
      <c r="P4" s="13">
        <v>1</v>
      </c>
      <c r="Q4" s="13"/>
      <c r="R4" s="13"/>
      <c r="S4" s="13"/>
      <c r="T4" s="13"/>
    </row>
    <row r="5" spans="1:20" ht="24.75" customHeight="1">
      <c r="A5" s="41"/>
      <c r="B5" s="24" t="s">
        <v>23</v>
      </c>
      <c r="C5" s="15">
        <v>5</v>
      </c>
      <c r="D5" s="15">
        <v>5</v>
      </c>
      <c r="E5" s="15"/>
      <c r="F5" s="15">
        <v>2</v>
      </c>
      <c r="G5" s="15">
        <v>1</v>
      </c>
      <c r="H5" s="15"/>
      <c r="I5" s="15"/>
      <c r="J5" s="15"/>
      <c r="K5" s="15"/>
      <c r="L5" s="15"/>
      <c r="M5" s="15">
        <v>1</v>
      </c>
      <c r="N5" s="15"/>
      <c r="O5" s="15"/>
      <c r="P5" s="15">
        <v>1</v>
      </c>
      <c r="Q5" s="15"/>
      <c r="R5" s="15"/>
      <c r="S5" s="15"/>
      <c r="T5" s="15"/>
    </row>
    <row r="6" spans="1:20" ht="24.75" customHeight="1">
      <c r="A6" s="41"/>
      <c r="B6" s="23" t="s">
        <v>24</v>
      </c>
      <c r="C6" s="15">
        <v>5</v>
      </c>
      <c r="D6" s="15">
        <v>5</v>
      </c>
      <c r="E6" s="17"/>
      <c r="F6" s="17">
        <v>2</v>
      </c>
      <c r="G6" s="17">
        <v>1</v>
      </c>
      <c r="H6" s="17"/>
      <c r="I6" s="17"/>
      <c r="J6" s="17"/>
      <c r="K6" s="17"/>
      <c r="L6" s="17"/>
      <c r="M6" s="17">
        <v>1</v>
      </c>
      <c r="N6" s="17"/>
      <c r="O6" s="17"/>
      <c r="P6" s="17">
        <v>1</v>
      </c>
      <c r="Q6" s="17"/>
      <c r="R6" s="17"/>
      <c r="S6" s="17"/>
      <c r="T6" s="17"/>
    </row>
    <row r="7" spans="1:20" ht="24.75" customHeight="1">
      <c r="A7" s="41"/>
      <c r="B7" s="12" t="s">
        <v>25</v>
      </c>
      <c r="C7" s="15">
        <v>13</v>
      </c>
      <c r="D7" s="15">
        <v>13</v>
      </c>
      <c r="E7" s="25">
        <v>0</v>
      </c>
      <c r="F7" s="25">
        <v>4</v>
      </c>
      <c r="G7" s="25">
        <v>5</v>
      </c>
      <c r="H7" s="25"/>
      <c r="I7" s="25"/>
      <c r="J7" s="25"/>
      <c r="K7" s="25"/>
      <c r="L7" s="25"/>
      <c r="M7" s="25">
        <v>3</v>
      </c>
      <c r="N7" s="25"/>
      <c r="O7" s="25">
        <v>1</v>
      </c>
      <c r="P7" s="25"/>
      <c r="Q7" s="25"/>
      <c r="R7" s="25"/>
      <c r="S7" s="25"/>
      <c r="T7" s="25"/>
    </row>
    <row r="8" spans="1:20" ht="24.75" customHeight="1">
      <c r="A8" s="41"/>
      <c r="B8" s="24" t="s">
        <v>23</v>
      </c>
      <c r="C8" s="15">
        <v>4</v>
      </c>
      <c r="D8" s="15">
        <v>4</v>
      </c>
      <c r="E8" s="25"/>
      <c r="F8" s="25">
        <v>1</v>
      </c>
      <c r="G8" s="25">
        <v>1</v>
      </c>
      <c r="H8" s="25"/>
      <c r="I8" s="25"/>
      <c r="J8" s="25"/>
      <c r="K8" s="25"/>
      <c r="L8" s="25"/>
      <c r="M8" s="25">
        <v>2</v>
      </c>
      <c r="N8" s="25"/>
      <c r="O8" s="25"/>
      <c r="P8" s="25"/>
      <c r="Q8" s="25"/>
      <c r="R8" s="25"/>
      <c r="S8" s="25"/>
      <c r="T8" s="25"/>
    </row>
    <row r="9" spans="1:20" ht="24.75" customHeight="1">
      <c r="A9" s="41"/>
      <c r="B9" s="23" t="s">
        <v>26</v>
      </c>
      <c r="C9" s="15">
        <v>2</v>
      </c>
      <c r="D9" s="15">
        <v>2</v>
      </c>
      <c r="E9" s="21"/>
      <c r="F9" s="21">
        <v>1</v>
      </c>
      <c r="G9" s="21"/>
      <c r="H9" s="21"/>
      <c r="I9" s="21"/>
      <c r="J9" s="21"/>
      <c r="K9" s="21"/>
      <c r="L9" s="21"/>
      <c r="M9" s="17">
        <v>1</v>
      </c>
      <c r="N9" s="21"/>
      <c r="O9" s="21"/>
      <c r="P9" s="21"/>
      <c r="Q9" s="21"/>
      <c r="R9" s="21"/>
      <c r="S9" s="25"/>
      <c r="T9" s="25"/>
    </row>
    <row r="10" spans="1:20" ht="24.75" customHeight="1">
      <c r="A10" s="41"/>
      <c r="B10" s="23" t="s">
        <v>27</v>
      </c>
      <c r="C10" s="15">
        <v>2</v>
      </c>
      <c r="D10" s="15">
        <v>2</v>
      </c>
      <c r="E10" s="21"/>
      <c r="F10" s="21"/>
      <c r="G10" s="21">
        <v>1</v>
      </c>
      <c r="H10" s="21"/>
      <c r="I10" s="21"/>
      <c r="J10" s="21"/>
      <c r="K10" s="21"/>
      <c r="L10" s="21"/>
      <c r="M10" s="17">
        <v>1</v>
      </c>
      <c r="N10" s="21"/>
      <c r="O10" s="21"/>
      <c r="P10" s="21"/>
      <c r="Q10" s="21"/>
      <c r="R10" s="21"/>
      <c r="S10" s="25"/>
      <c r="T10" s="25"/>
    </row>
    <row r="11" spans="1:20" ht="24.75" customHeight="1">
      <c r="A11" s="41"/>
      <c r="B11" s="24" t="s">
        <v>28</v>
      </c>
      <c r="C11" s="15">
        <v>9</v>
      </c>
      <c r="D11" s="15">
        <v>9</v>
      </c>
      <c r="E11" s="25">
        <v>0</v>
      </c>
      <c r="F11" s="25">
        <v>3</v>
      </c>
      <c r="G11" s="25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1</v>
      </c>
      <c r="N11" s="25">
        <v>0</v>
      </c>
      <c r="O11" s="25">
        <v>1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</row>
    <row r="12" spans="1:20" ht="24.75" customHeight="1">
      <c r="A12" s="41"/>
      <c r="B12" s="23" t="s">
        <v>29</v>
      </c>
      <c r="C12" s="15">
        <v>5</v>
      </c>
      <c r="D12" s="15">
        <v>5</v>
      </c>
      <c r="E12" s="21"/>
      <c r="F12" s="21">
        <v>1</v>
      </c>
      <c r="G12" s="21">
        <v>2</v>
      </c>
      <c r="H12" s="21"/>
      <c r="I12" s="21"/>
      <c r="J12" s="21"/>
      <c r="K12" s="21"/>
      <c r="L12" s="21"/>
      <c r="M12" s="21">
        <v>1</v>
      </c>
      <c r="N12" s="21"/>
      <c r="O12" s="21">
        <v>1</v>
      </c>
      <c r="P12" s="21"/>
      <c r="Q12" s="21"/>
      <c r="R12" s="21"/>
      <c r="S12" s="25"/>
      <c r="T12" s="25"/>
    </row>
    <row r="13" spans="1:20" ht="24.75" customHeight="1">
      <c r="A13" s="41"/>
      <c r="B13" s="23" t="s">
        <v>30</v>
      </c>
      <c r="C13" s="15">
        <v>4</v>
      </c>
      <c r="D13" s="15">
        <v>4</v>
      </c>
      <c r="E13" s="21"/>
      <c r="F13" s="21">
        <v>2</v>
      </c>
      <c r="G13" s="21">
        <v>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5"/>
      <c r="T13" s="25"/>
    </row>
  </sheetData>
  <sheetProtection/>
  <mergeCells count="2">
    <mergeCell ref="B1:T1"/>
    <mergeCell ref="A3:B3"/>
  </mergeCells>
  <printOptions/>
  <pageMargins left="0.47" right="0.51" top="0.39" bottom="0.23999999999999996" header="0.31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1" sqref="A1:T1"/>
    </sheetView>
  </sheetViews>
  <sheetFormatPr defaultColWidth="9.00390625" defaultRowHeight="13.5"/>
  <cols>
    <col min="1" max="1" width="4.50390625" style="2" customWidth="1"/>
    <col min="2" max="2" width="22.125" style="2" customWidth="1"/>
    <col min="3" max="3" width="7.375" style="3" customWidth="1"/>
    <col min="4" max="5" width="7.375" style="1" customWidth="1"/>
    <col min="6" max="20" width="5.875" style="1" customWidth="1"/>
    <col min="21" max="21" width="9.00390625" style="2" customWidth="1"/>
  </cols>
  <sheetData>
    <row r="1" spans="1:20" ht="42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9" customHeight="1">
      <c r="A2" s="5" t="s">
        <v>32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33" t="s">
        <v>20</v>
      </c>
    </row>
    <row r="3" spans="1:20" ht="27" customHeight="1">
      <c r="A3" s="8" t="s">
        <v>21</v>
      </c>
      <c r="B3" s="9"/>
      <c r="C3" s="10">
        <f aca="true" t="shared" si="0" ref="C3:T3">C4+C62</f>
        <v>165</v>
      </c>
      <c r="D3" s="10">
        <f t="shared" si="0"/>
        <v>165</v>
      </c>
      <c r="E3" s="10">
        <f t="shared" si="0"/>
        <v>0</v>
      </c>
      <c r="F3" s="10">
        <f t="shared" si="0"/>
        <v>24</v>
      </c>
      <c r="G3" s="10">
        <f t="shared" si="0"/>
        <v>24</v>
      </c>
      <c r="H3" s="10">
        <f t="shared" si="0"/>
        <v>6</v>
      </c>
      <c r="I3" s="10">
        <f t="shared" si="0"/>
        <v>5</v>
      </c>
      <c r="J3" s="10">
        <f t="shared" si="0"/>
        <v>5</v>
      </c>
      <c r="K3" s="10">
        <f t="shared" si="0"/>
        <v>6</v>
      </c>
      <c r="L3" s="10">
        <f t="shared" si="0"/>
        <v>6</v>
      </c>
      <c r="M3" s="10">
        <f t="shared" si="0"/>
        <v>25</v>
      </c>
      <c r="N3" s="10">
        <f t="shared" si="0"/>
        <v>0</v>
      </c>
      <c r="O3" s="10">
        <f t="shared" si="0"/>
        <v>23</v>
      </c>
      <c r="P3" s="10">
        <f t="shared" si="0"/>
        <v>25</v>
      </c>
      <c r="Q3" s="10">
        <f t="shared" si="0"/>
        <v>16</v>
      </c>
      <c r="R3" s="10">
        <f t="shared" si="0"/>
        <v>0</v>
      </c>
      <c r="S3" s="10">
        <f t="shared" si="0"/>
        <v>0</v>
      </c>
      <c r="T3" s="10">
        <f t="shared" si="0"/>
        <v>0</v>
      </c>
    </row>
    <row r="4" spans="1:20" ht="24.75" customHeight="1">
      <c r="A4" s="11">
        <v>1</v>
      </c>
      <c r="B4" s="12" t="s">
        <v>22</v>
      </c>
      <c r="C4" s="13">
        <f aca="true" t="shared" si="1" ref="C4:C67">D4</f>
        <v>100</v>
      </c>
      <c r="D4" s="13">
        <f aca="true" t="shared" si="2" ref="D4:T4">D5+D8+D10+D13+D18+D20+D24+D28+D32+D36+D41+D46+D49+D51+D54+D56+D60+D61</f>
        <v>100</v>
      </c>
      <c r="E4" s="13">
        <f t="shared" si="2"/>
        <v>0</v>
      </c>
      <c r="F4" s="13">
        <f t="shared" si="2"/>
        <v>21</v>
      </c>
      <c r="G4" s="13">
        <f t="shared" si="2"/>
        <v>18</v>
      </c>
      <c r="H4" s="13">
        <f t="shared" si="2"/>
        <v>0</v>
      </c>
      <c r="I4" s="13">
        <f t="shared" si="2"/>
        <v>0</v>
      </c>
      <c r="J4" s="13">
        <f t="shared" si="2"/>
        <v>0</v>
      </c>
      <c r="K4" s="13">
        <f t="shared" si="2"/>
        <v>0</v>
      </c>
      <c r="L4" s="13">
        <f t="shared" si="2"/>
        <v>0</v>
      </c>
      <c r="M4" s="13">
        <f t="shared" si="2"/>
        <v>16</v>
      </c>
      <c r="N4" s="13">
        <f t="shared" si="2"/>
        <v>0</v>
      </c>
      <c r="O4" s="13">
        <f t="shared" si="2"/>
        <v>16</v>
      </c>
      <c r="P4" s="13">
        <f t="shared" si="2"/>
        <v>18</v>
      </c>
      <c r="Q4" s="13">
        <f t="shared" si="2"/>
        <v>11</v>
      </c>
      <c r="R4" s="13">
        <f t="shared" si="2"/>
        <v>0</v>
      </c>
      <c r="S4" s="13">
        <f t="shared" si="2"/>
        <v>0</v>
      </c>
      <c r="T4" s="13">
        <f t="shared" si="2"/>
        <v>0</v>
      </c>
    </row>
    <row r="5" spans="1:20" ht="24.75" customHeight="1">
      <c r="A5" s="14"/>
      <c r="B5" s="12" t="s">
        <v>33</v>
      </c>
      <c r="C5" s="15">
        <f t="shared" si="1"/>
        <v>3</v>
      </c>
      <c r="D5" s="15">
        <f>E5+F5+G5+H5+I5+J5+K5+L5+M5+N5+O5+P5+Q5+R5+S5+T5</f>
        <v>3</v>
      </c>
      <c r="E5" s="15">
        <f aca="true" t="shared" si="3" ref="E5:T5">E6+E7</f>
        <v>0</v>
      </c>
      <c r="F5" s="15">
        <f t="shared" si="3"/>
        <v>0</v>
      </c>
      <c r="G5" s="15">
        <f t="shared" si="3"/>
        <v>0</v>
      </c>
      <c r="H5" s="15">
        <f t="shared" si="3"/>
        <v>0</v>
      </c>
      <c r="I5" s="15">
        <f t="shared" si="3"/>
        <v>0</v>
      </c>
      <c r="J5" s="15">
        <f t="shared" si="3"/>
        <v>0</v>
      </c>
      <c r="K5" s="15">
        <f t="shared" si="3"/>
        <v>0</v>
      </c>
      <c r="L5" s="15">
        <f t="shared" si="3"/>
        <v>0</v>
      </c>
      <c r="M5" s="15">
        <f t="shared" si="3"/>
        <v>2</v>
      </c>
      <c r="N5" s="15">
        <f t="shared" si="3"/>
        <v>0</v>
      </c>
      <c r="O5" s="15">
        <f t="shared" si="3"/>
        <v>1</v>
      </c>
      <c r="P5" s="15">
        <f t="shared" si="3"/>
        <v>0</v>
      </c>
      <c r="Q5" s="15">
        <f t="shared" si="3"/>
        <v>0</v>
      </c>
      <c r="R5" s="15">
        <f t="shared" si="3"/>
        <v>0</v>
      </c>
      <c r="S5" s="15">
        <f t="shared" si="3"/>
        <v>0</v>
      </c>
      <c r="T5" s="15">
        <f t="shared" si="3"/>
        <v>0</v>
      </c>
    </row>
    <row r="6" spans="1:20" ht="24.75" customHeight="1">
      <c r="A6" s="14"/>
      <c r="B6" s="16" t="s">
        <v>34</v>
      </c>
      <c r="C6" s="15">
        <f t="shared" si="1"/>
        <v>2</v>
      </c>
      <c r="D6" s="15">
        <f>E6+F6+G6+H6+I6+J6+K6+L6+M6+N6+O6+P6+Q6+R6+S6+T6</f>
        <v>2</v>
      </c>
      <c r="E6" s="17"/>
      <c r="F6" s="17"/>
      <c r="G6" s="17"/>
      <c r="H6" s="17"/>
      <c r="I6" s="17"/>
      <c r="J6" s="17"/>
      <c r="K6" s="17"/>
      <c r="L6" s="17"/>
      <c r="M6" s="17">
        <v>1</v>
      </c>
      <c r="N6" s="17"/>
      <c r="O6" s="17">
        <v>1</v>
      </c>
      <c r="P6" s="17"/>
      <c r="Q6" s="17"/>
      <c r="R6" s="17"/>
      <c r="S6" s="17"/>
      <c r="T6" s="17"/>
    </row>
    <row r="7" spans="1:20" ht="24.75" customHeight="1">
      <c r="A7" s="14"/>
      <c r="B7" s="16" t="s">
        <v>35</v>
      </c>
      <c r="C7" s="15">
        <f t="shared" si="1"/>
        <v>1</v>
      </c>
      <c r="D7" s="15">
        <f>E7+F7+G7+H7+I7+J7+K7+L7+M7+N7+O7+P7+Q7+R7+S7+T7</f>
        <v>1</v>
      </c>
      <c r="E7" s="17"/>
      <c r="F7" s="17"/>
      <c r="G7" s="17"/>
      <c r="H7" s="17"/>
      <c r="I7" s="17"/>
      <c r="J7" s="17"/>
      <c r="K7" s="17"/>
      <c r="L7" s="17"/>
      <c r="M7" s="17">
        <v>1</v>
      </c>
      <c r="N7" s="17"/>
      <c r="O7" s="17"/>
      <c r="P7" s="17"/>
      <c r="Q7" s="17"/>
      <c r="R7" s="17"/>
      <c r="S7" s="17"/>
      <c r="T7" s="17"/>
    </row>
    <row r="8" spans="1:20" ht="24.75" customHeight="1">
      <c r="A8" s="14"/>
      <c r="B8" s="18" t="s">
        <v>36</v>
      </c>
      <c r="C8" s="15">
        <f t="shared" si="1"/>
        <v>3</v>
      </c>
      <c r="D8" s="15">
        <f>SUM(E8:T8)</f>
        <v>3</v>
      </c>
      <c r="E8" s="15">
        <f aca="true" t="shared" si="4" ref="E8:T8">E9</f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1</v>
      </c>
      <c r="N8" s="15">
        <f t="shared" si="4"/>
        <v>0</v>
      </c>
      <c r="O8" s="15">
        <f t="shared" si="4"/>
        <v>1</v>
      </c>
      <c r="P8" s="15">
        <f t="shared" si="4"/>
        <v>1</v>
      </c>
      <c r="Q8" s="15">
        <f t="shared" si="4"/>
        <v>0</v>
      </c>
      <c r="R8" s="15">
        <f t="shared" si="4"/>
        <v>0</v>
      </c>
      <c r="S8" s="15">
        <f t="shared" si="4"/>
        <v>0</v>
      </c>
      <c r="T8" s="15">
        <f t="shared" si="4"/>
        <v>0</v>
      </c>
    </row>
    <row r="9" spans="1:20" ht="24.75" customHeight="1">
      <c r="A9" s="14"/>
      <c r="B9" s="19" t="s">
        <v>37</v>
      </c>
      <c r="C9" s="15">
        <f t="shared" si="1"/>
        <v>3</v>
      </c>
      <c r="D9" s="15">
        <f>SUM(E9:T9)</f>
        <v>3</v>
      </c>
      <c r="E9" s="17"/>
      <c r="F9" s="17"/>
      <c r="G9" s="17"/>
      <c r="H9" s="17"/>
      <c r="I9" s="17"/>
      <c r="J9" s="17"/>
      <c r="K9" s="17"/>
      <c r="L9" s="17"/>
      <c r="M9" s="17">
        <v>1</v>
      </c>
      <c r="N9" s="17"/>
      <c r="O9" s="17">
        <v>1</v>
      </c>
      <c r="P9" s="17">
        <v>1</v>
      </c>
      <c r="Q9" s="17"/>
      <c r="R9" s="17"/>
      <c r="S9" s="17"/>
      <c r="T9" s="17"/>
    </row>
    <row r="10" spans="1:20" ht="24.75" customHeight="1">
      <c r="A10" s="14"/>
      <c r="B10" s="18" t="s">
        <v>38</v>
      </c>
      <c r="C10" s="15">
        <f t="shared" si="1"/>
        <v>5</v>
      </c>
      <c r="D10" s="15">
        <f aca="true" t="shared" si="5" ref="D10:D35">E10+F10+G10+H10+I10+J10+K10+L10+M10+N10+O10+P10+Q10+R10+S10+T10</f>
        <v>5</v>
      </c>
      <c r="E10" s="15">
        <f aca="true" t="shared" si="6" ref="E10:T10">E11+E12</f>
        <v>0</v>
      </c>
      <c r="F10" s="15">
        <f t="shared" si="6"/>
        <v>0</v>
      </c>
      <c r="G10" s="15">
        <f t="shared" si="6"/>
        <v>1</v>
      </c>
      <c r="H10" s="15">
        <f t="shared" si="6"/>
        <v>0</v>
      </c>
      <c r="I10" s="15">
        <f t="shared" si="6"/>
        <v>0</v>
      </c>
      <c r="J10" s="15">
        <f t="shared" si="6"/>
        <v>0</v>
      </c>
      <c r="K10" s="15">
        <f t="shared" si="6"/>
        <v>0</v>
      </c>
      <c r="L10" s="15">
        <f t="shared" si="6"/>
        <v>0</v>
      </c>
      <c r="M10" s="15">
        <f t="shared" si="6"/>
        <v>0</v>
      </c>
      <c r="N10" s="15">
        <f t="shared" si="6"/>
        <v>0</v>
      </c>
      <c r="O10" s="15">
        <f t="shared" si="6"/>
        <v>2</v>
      </c>
      <c r="P10" s="15">
        <f t="shared" si="6"/>
        <v>1</v>
      </c>
      <c r="Q10" s="15">
        <f t="shared" si="6"/>
        <v>1</v>
      </c>
      <c r="R10" s="15">
        <f t="shared" si="6"/>
        <v>0</v>
      </c>
      <c r="S10" s="15">
        <f t="shared" si="6"/>
        <v>0</v>
      </c>
      <c r="T10" s="15">
        <f t="shared" si="6"/>
        <v>0</v>
      </c>
    </row>
    <row r="11" spans="1:20" ht="24.75" customHeight="1">
      <c r="A11" s="14"/>
      <c r="B11" s="20" t="s">
        <v>39</v>
      </c>
      <c r="C11" s="15">
        <f t="shared" si="1"/>
        <v>2</v>
      </c>
      <c r="D11" s="15">
        <f t="shared" si="5"/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v>1</v>
      </c>
      <c r="P11" s="20">
        <v>1</v>
      </c>
      <c r="Q11" s="20"/>
      <c r="R11" s="20"/>
      <c r="S11" s="34"/>
      <c r="T11" s="20"/>
    </row>
    <row r="12" spans="1:20" ht="24.75" customHeight="1">
      <c r="A12" s="14"/>
      <c r="B12" s="20" t="s">
        <v>40</v>
      </c>
      <c r="C12" s="15">
        <f t="shared" si="1"/>
        <v>3</v>
      </c>
      <c r="D12" s="15">
        <f t="shared" si="5"/>
        <v>3</v>
      </c>
      <c r="E12" s="21"/>
      <c r="F12" s="21"/>
      <c r="G12" s="21">
        <v>1</v>
      </c>
      <c r="H12" s="21"/>
      <c r="I12" s="21"/>
      <c r="J12" s="21"/>
      <c r="K12" s="21"/>
      <c r="L12" s="21"/>
      <c r="M12" s="21"/>
      <c r="N12" s="21"/>
      <c r="O12" s="21">
        <v>1</v>
      </c>
      <c r="P12" s="21"/>
      <c r="Q12" s="21">
        <v>1</v>
      </c>
      <c r="R12" s="21"/>
      <c r="S12" s="25"/>
      <c r="T12" s="25"/>
    </row>
    <row r="13" spans="1:20" ht="24.75" customHeight="1">
      <c r="A13" s="14"/>
      <c r="B13" s="22" t="s">
        <v>23</v>
      </c>
      <c r="C13" s="15">
        <f t="shared" si="1"/>
        <v>21</v>
      </c>
      <c r="D13" s="15">
        <f t="shared" si="5"/>
        <v>21</v>
      </c>
      <c r="E13" s="15">
        <f aca="true" t="shared" si="7" ref="E13:T13">E14+E15+E16+E17</f>
        <v>0</v>
      </c>
      <c r="F13" s="15">
        <f t="shared" si="7"/>
        <v>9</v>
      </c>
      <c r="G13" s="15">
        <f t="shared" si="7"/>
        <v>4</v>
      </c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2</v>
      </c>
      <c r="N13" s="15">
        <f t="shared" si="7"/>
        <v>0</v>
      </c>
      <c r="O13" s="15">
        <f t="shared" si="7"/>
        <v>2</v>
      </c>
      <c r="P13" s="15">
        <f t="shared" si="7"/>
        <v>4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</row>
    <row r="14" spans="1:20" ht="24.75" customHeight="1">
      <c r="A14" s="14"/>
      <c r="B14" s="23" t="s">
        <v>41</v>
      </c>
      <c r="C14" s="15">
        <f t="shared" si="1"/>
        <v>6</v>
      </c>
      <c r="D14" s="17">
        <f t="shared" si="5"/>
        <v>6</v>
      </c>
      <c r="E14" s="17"/>
      <c r="F14" s="17">
        <v>4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>
        <v>1</v>
      </c>
      <c r="Q14" s="17"/>
      <c r="R14" s="17"/>
      <c r="S14" s="17"/>
      <c r="T14" s="17"/>
    </row>
    <row r="15" spans="1:20" ht="24.75" customHeight="1">
      <c r="A15" s="14"/>
      <c r="B15" s="23" t="s">
        <v>42</v>
      </c>
      <c r="C15" s="15">
        <f t="shared" si="1"/>
        <v>6</v>
      </c>
      <c r="D15" s="17">
        <f t="shared" si="5"/>
        <v>6</v>
      </c>
      <c r="E15" s="17"/>
      <c r="F15" s="17">
        <v>2</v>
      </c>
      <c r="G15" s="17">
        <v>1</v>
      </c>
      <c r="H15" s="17"/>
      <c r="I15" s="17"/>
      <c r="J15" s="17"/>
      <c r="K15" s="17"/>
      <c r="L15" s="17"/>
      <c r="M15" s="17">
        <v>1</v>
      </c>
      <c r="N15" s="17"/>
      <c r="O15" s="17">
        <v>1</v>
      </c>
      <c r="P15" s="17">
        <v>1</v>
      </c>
      <c r="Q15" s="17"/>
      <c r="R15" s="17"/>
      <c r="S15" s="17"/>
      <c r="T15" s="17"/>
    </row>
    <row r="16" spans="1:20" ht="24.75" customHeight="1">
      <c r="A16" s="14"/>
      <c r="B16" s="23" t="s">
        <v>43</v>
      </c>
      <c r="C16" s="15">
        <f t="shared" si="1"/>
        <v>5</v>
      </c>
      <c r="D16" s="17">
        <f t="shared" si="5"/>
        <v>5</v>
      </c>
      <c r="E16" s="17"/>
      <c r="F16" s="17">
        <v>1</v>
      </c>
      <c r="G16" s="17">
        <v>1</v>
      </c>
      <c r="H16" s="17"/>
      <c r="I16" s="17"/>
      <c r="J16" s="17"/>
      <c r="K16" s="17"/>
      <c r="L16" s="17"/>
      <c r="M16" s="17">
        <v>1</v>
      </c>
      <c r="N16" s="17"/>
      <c r="O16" s="17">
        <v>1</v>
      </c>
      <c r="P16" s="17">
        <v>1</v>
      </c>
      <c r="Q16" s="17"/>
      <c r="R16" s="17"/>
      <c r="S16" s="17"/>
      <c r="T16" s="17"/>
    </row>
    <row r="17" spans="1:20" ht="24.75" customHeight="1">
      <c r="A17" s="14"/>
      <c r="B17" s="23" t="s">
        <v>44</v>
      </c>
      <c r="C17" s="15">
        <f t="shared" si="1"/>
        <v>4</v>
      </c>
      <c r="D17" s="17">
        <f t="shared" si="5"/>
        <v>4</v>
      </c>
      <c r="E17" s="17"/>
      <c r="F17" s="17">
        <v>2</v>
      </c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>
        <v>1</v>
      </c>
      <c r="Q17" s="17"/>
      <c r="R17" s="17"/>
      <c r="S17" s="17"/>
      <c r="T17" s="17"/>
    </row>
    <row r="18" spans="1:20" ht="24.75" customHeight="1">
      <c r="A18" s="14"/>
      <c r="B18" s="24" t="s">
        <v>45</v>
      </c>
      <c r="C18" s="15">
        <f t="shared" si="1"/>
        <v>3</v>
      </c>
      <c r="D18" s="15">
        <f t="shared" si="5"/>
        <v>3</v>
      </c>
      <c r="E18" s="25">
        <f aca="true" t="shared" si="8" ref="E18:T18">E19</f>
        <v>0</v>
      </c>
      <c r="F18" s="25">
        <f t="shared" si="8"/>
        <v>0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25">
        <f t="shared" si="8"/>
        <v>0</v>
      </c>
      <c r="L18" s="25">
        <f t="shared" si="8"/>
        <v>0</v>
      </c>
      <c r="M18" s="25">
        <f t="shared" si="8"/>
        <v>0</v>
      </c>
      <c r="N18" s="25">
        <f t="shared" si="8"/>
        <v>0</v>
      </c>
      <c r="O18" s="25">
        <f t="shared" si="8"/>
        <v>1</v>
      </c>
      <c r="P18" s="25">
        <f t="shared" si="8"/>
        <v>1</v>
      </c>
      <c r="Q18" s="25">
        <f t="shared" si="8"/>
        <v>1</v>
      </c>
      <c r="R18" s="25">
        <f t="shared" si="8"/>
        <v>0</v>
      </c>
      <c r="S18" s="25">
        <f t="shared" si="8"/>
        <v>0</v>
      </c>
      <c r="T18" s="25">
        <f t="shared" si="8"/>
        <v>0</v>
      </c>
    </row>
    <row r="19" spans="1:20" ht="24.75" customHeight="1">
      <c r="A19" s="14"/>
      <c r="B19" s="23" t="s">
        <v>46</v>
      </c>
      <c r="C19" s="15">
        <f t="shared" si="1"/>
        <v>3</v>
      </c>
      <c r="D19" s="15">
        <f t="shared" si="5"/>
        <v>3</v>
      </c>
      <c r="E19" s="25"/>
      <c r="F19" s="21"/>
      <c r="G19" s="21"/>
      <c r="H19" s="25"/>
      <c r="I19" s="21"/>
      <c r="J19" s="21"/>
      <c r="K19" s="21"/>
      <c r="L19" s="21"/>
      <c r="M19" s="21"/>
      <c r="N19" s="21"/>
      <c r="O19" s="21">
        <v>1</v>
      </c>
      <c r="P19" s="21">
        <v>1</v>
      </c>
      <c r="Q19" s="21">
        <v>1</v>
      </c>
      <c r="R19" s="21"/>
      <c r="S19" s="25"/>
      <c r="T19" s="25"/>
    </row>
    <row r="20" spans="1:20" ht="24.75" customHeight="1">
      <c r="A20" s="14"/>
      <c r="B20" s="24" t="s">
        <v>47</v>
      </c>
      <c r="C20" s="15">
        <f t="shared" si="1"/>
        <v>5</v>
      </c>
      <c r="D20" s="15">
        <f t="shared" si="5"/>
        <v>5</v>
      </c>
      <c r="E20" s="25">
        <f aca="true" t="shared" si="9" ref="E20:T20">E21+E22+E23</f>
        <v>0</v>
      </c>
      <c r="F20" s="25">
        <f t="shared" si="9"/>
        <v>0</v>
      </c>
      <c r="G20" s="25">
        <f t="shared" si="9"/>
        <v>2</v>
      </c>
      <c r="H20" s="25">
        <f t="shared" si="9"/>
        <v>0</v>
      </c>
      <c r="I20" s="25">
        <f t="shared" si="9"/>
        <v>0</v>
      </c>
      <c r="J20" s="25">
        <f t="shared" si="9"/>
        <v>0</v>
      </c>
      <c r="K20" s="25">
        <f t="shared" si="9"/>
        <v>0</v>
      </c>
      <c r="L20" s="25">
        <f t="shared" si="9"/>
        <v>0</v>
      </c>
      <c r="M20" s="25">
        <f t="shared" si="9"/>
        <v>2</v>
      </c>
      <c r="N20" s="25">
        <f t="shared" si="9"/>
        <v>0</v>
      </c>
      <c r="O20" s="25">
        <f t="shared" si="9"/>
        <v>0</v>
      </c>
      <c r="P20" s="25">
        <f t="shared" si="9"/>
        <v>0</v>
      </c>
      <c r="Q20" s="25">
        <f t="shared" si="9"/>
        <v>1</v>
      </c>
      <c r="R20" s="25">
        <f t="shared" si="9"/>
        <v>0</v>
      </c>
      <c r="S20" s="25">
        <f t="shared" si="9"/>
        <v>0</v>
      </c>
      <c r="T20" s="25">
        <f t="shared" si="9"/>
        <v>0</v>
      </c>
    </row>
    <row r="21" spans="1:20" ht="24.75" customHeight="1">
      <c r="A21" s="14"/>
      <c r="B21" s="23" t="s">
        <v>48</v>
      </c>
      <c r="C21" s="15">
        <f t="shared" si="1"/>
        <v>2</v>
      </c>
      <c r="D21" s="15">
        <f t="shared" si="5"/>
        <v>2</v>
      </c>
      <c r="E21" s="21"/>
      <c r="F21" s="23"/>
      <c r="G21" s="21"/>
      <c r="H21" s="21"/>
      <c r="I21" s="21"/>
      <c r="J21" s="21"/>
      <c r="K21" s="21"/>
      <c r="L21" s="21"/>
      <c r="M21" s="21">
        <v>1</v>
      </c>
      <c r="N21" s="21"/>
      <c r="O21" s="21"/>
      <c r="P21" s="21"/>
      <c r="Q21" s="21">
        <v>1</v>
      </c>
      <c r="R21" s="21"/>
      <c r="S21" s="25"/>
      <c r="T21" s="25"/>
    </row>
    <row r="22" spans="1:20" ht="24.75" customHeight="1">
      <c r="A22" s="14"/>
      <c r="B22" s="23" t="s">
        <v>49</v>
      </c>
      <c r="C22" s="15">
        <f t="shared" si="1"/>
        <v>2</v>
      </c>
      <c r="D22" s="15">
        <f t="shared" si="5"/>
        <v>2</v>
      </c>
      <c r="E22" s="21"/>
      <c r="F22" s="26"/>
      <c r="G22" s="21">
        <v>1</v>
      </c>
      <c r="H22" s="21"/>
      <c r="I22" s="21"/>
      <c r="J22" s="21"/>
      <c r="K22" s="21"/>
      <c r="L22" s="21"/>
      <c r="M22" s="21">
        <v>1</v>
      </c>
      <c r="N22" s="21"/>
      <c r="O22" s="21"/>
      <c r="P22" s="21"/>
      <c r="Q22" s="21"/>
      <c r="R22" s="21"/>
      <c r="S22" s="25"/>
      <c r="T22" s="25"/>
    </row>
    <row r="23" spans="1:20" ht="24.75" customHeight="1">
      <c r="A23" s="14"/>
      <c r="B23" s="23" t="s">
        <v>50</v>
      </c>
      <c r="C23" s="15">
        <f t="shared" si="1"/>
        <v>1</v>
      </c>
      <c r="D23" s="15">
        <f t="shared" si="5"/>
        <v>1</v>
      </c>
      <c r="E23" s="21"/>
      <c r="F23" s="26"/>
      <c r="G23" s="21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5"/>
      <c r="T23" s="25"/>
    </row>
    <row r="24" spans="1:20" ht="24.75" customHeight="1">
      <c r="A24" s="14"/>
      <c r="B24" s="18" t="s">
        <v>51</v>
      </c>
      <c r="C24" s="15">
        <f t="shared" si="1"/>
        <v>4</v>
      </c>
      <c r="D24" s="15">
        <f t="shared" si="5"/>
        <v>4</v>
      </c>
      <c r="E24" s="15">
        <f aca="true" t="shared" si="10" ref="E24:T24">E25+E26+E27</f>
        <v>0</v>
      </c>
      <c r="F24" s="15">
        <f t="shared" si="10"/>
        <v>2</v>
      </c>
      <c r="G24" s="15">
        <f t="shared" si="10"/>
        <v>1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0</v>
      </c>
      <c r="N24" s="15">
        <f t="shared" si="10"/>
        <v>0</v>
      </c>
      <c r="O24" s="15">
        <f t="shared" si="10"/>
        <v>1</v>
      </c>
      <c r="P24" s="15">
        <f t="shared" si="10"/>
        <v>0</v>
      </c>
      <c r="Q24" s="15">
        <f t="shared" si="1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</row>
    <row r="25" spans="1:20" ht="24.75" customHeight="1">
      <c r="A25" s="14"/>
      <c r="B25" s="20" t="s">
        <v>52</v>
      </c>
      <c r="C25" s="15">
        <f t="shared" si="1"/>
        <v>1</v>
      </c>
      <c r="D25" s="15">
        <f t="shared" si="5"/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1</v>
      </c>
      <c r="P25" s="17"/>
      <c r="Q25" s="17"/>
      <c r="R25" s="17"/>
      <c r="S25" s="17"/>
      <c r="T25" s="17"/>
    </row>
    <row r="26" spans="1:20" ht="24.75" customHeight="1">
      <c r="A26" s="14"/>
      <c r="B26" s="20" t="s">
        <v>53</v>
      </c>
      <c r="C26" s="15">
        <f t="shared" si="1"/>
        <v>1</v>
      </c>
      <c r="D26" s="15">
        <f t="shared" si="5"/>
        <v>1</v>
      </c>
      <c r="E26" s="17"/>
      <c r="F26" s="17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24.75" customHeight="1">
      <c r="A27" s="14"/>
      <c r="B27" s="20" t="s">
        <v>54</v>
      </c>
      <c r="C27" s="15">
        <f t="shared" si="1"/>
        <v>2</v>
      </c>
      <c r="D27" s="15">
        <f t="shared" si="5"/>
        <v>2</v>
      </c>
      <c r="E27" s="17"/>
      <c r="F27" s="17">
        <v>1</v>
      </c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24.75" customHeight="1">
      <c r="A28" s="14"/>
      <c r="B28" s="27" t="s">
        <v>55</v>
      </c>
      <c r="C28" s="15">
        <f t="shared" si="1"/>
        <v>5</v>
      </c>
      <c r="D28" s="15">
        <f t="shared" si="5"/>
        <v>5</v>
      </c>
      <c r="E28" s="15">
        <f aca="true" t="shared" si="11" ref="E28:T28">E29+E30+E31</f>
        <v>0</v>
      </c>
      <c r="F28" s="15">
        <f t="shared" si="11"/>
        <v>0</v>
      </c>
      <c r="G28" s="15">
        <f t="shared" si="11"/>
        <v>1</v>
      </c>
      <c r="H28" s="15">
        <f t="shared" si="11"/>
        <v>0</v>
      </c>
      <c r="I28" s="15">
        <f t="shared" si="11"/>
        <v>0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1</v>
      </c>
      <c r="N28" s="15">
        <f t="shared" si="11"/>
        <v>0</v>
      </c>
      <c r="O28" s="15">
        <f t="shared" si="11"/>
        <v>2</v>
      </c>
      <c r="P28" s="15">
        <f t="shared" si="11"/>
        <v>1</v>
      </c>
      <c r="Q28" s="15">
        <f t="shared" si="11"/>
        <v>0</v>
      </c>
      <c r="R28" s="15">
        <f t="shared" si="11"/>
        <v>0</v>
      </c>
      <c r="S28" s="15">
        <f t="shared" si="11"/>
        <v>0</v>
      </c>
      <c r="T28" s="15">
        <f t="shared" si="11"/>
        <v>0</v>
      </c>
    </row>
    <row r="29" spans="1:20" ht="24.75" customHeight="1">
      <c r="A29" s="14"/>
      <c r="B29" s="28" t="s">
        <v>56</v>
      </c>
      <c r="C29" s="15">
        <f t="shared" si="1"/>
        <v>2</v>
      </c>
      <c r="D29" s="15">
        <f t="shared" si="5"/>
        <v>2</v>
      </c>
      <c r="E29" s="17"/>
      <c r="F29" s="17"/>
      <c r="G29" s="17"/>
      <c r="H29" s="17"/>
      <c r="I29" s="17"/>
      <c r="J29" s="17"/>
      <c r="K29" s="17"/>
      <c r="L29" s="17"/>
      <c r="M29" s="17">
        <v>1</v>
      </c>
      <c r="N29" s="17"/>
      <c r="O29" s="17">
        <v>1</v>
      </c>
      <c r="P29" s="17"/>
      <c r="Q29" s="17"/>
      <c r="R29" s="17"/>
      <c r="S29" s="17"/>
      <c r="T29" s="17"/>
    </row>
    <row r="30" spans="1:20" ht="24.75" customHeight="1">
      <c r="A30" s="14"/>
      <c r="B30" s="28" t="s">
        <v>57</v>
      </c>
      <c r="C30" s="15">
        <f t="shared" si="1"/>
        <v>2</v>
      </c>
      <c r="D30" s="15">
        <f t="shared" si="5"/>
        <v>2</v>
      </c>
      <c r="E30" s="17"/>
      <c r="F30" s="17"/>
      <c r="G30" s="17">
        <v>1</v>
      </c>
      <c r="H30" s="17"/>
      <c r="I30" s="17"/>
      <c r="J30" s="17"/>
      <c r="K30" s="17"/>
      <c r="L30" s="17"/>
      <c r="M30" s="17"/>
      <c r="N30" s="17"/>
      <c r="O30" s="17">
        <v>1</v>
      </c>
      <c r="P30" s="17"/>
      <c r="Q30" s="17"/>
      <c r="R30" s="17"/>
      <c r="S30" s="17"/>
      <c r="T30" s="17"/>
    </row>
    <row r="31" spans="1:20" ht="24.75" customHeight="1">
      <c r="A31" s="14"/>
      <c r="B31" s="28" t="s">
        <v>58</v>
      </c>
      <c r="C31" s="15">
        <f t="shared" si="1"/>
        <v>1</v>
      </c>
      <c r="D31" s="15">
        <f t="shared" si="5"/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/>
      <c r="R31" s="17"/>
      <c r="S31" s="17"/>
      <c r="T31" s="17"/>
    </row>
    <row r="32" spans="1:20" ht="24.75" customHeight="1">
      <c r="A32" s="14"/>
      <c r="B32" s="18" t="s">
        <v>59</v>
      </c>
      <c r="C32" s="15">
        <f t="shared" si="1"/>
        <v>6</v>
      </c>
      <c r="D32" s="15">
        <f t="shared" si="5"/>
        <v>6</v>
      </c>
      <c r="E32" s="15">
        <f aca="true" t="shared" si="12" ref="E32:S32">E33+E34+E35</f>
        <v>0</v>
      </c>
      <c r="F32" s="15">
        <f t="shared" si="12"/>
        <v>1</v>
      </c>
      <c r="G32" s="15">
        <f t="shared" si="12"/>
        <v>2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0</v>
      </c>
      <c r="O32" s="15">
        <f t="shared" si="12"/>
        <v>2</v>
      </c>
      <c r="P32" s="15">
        <f t="shared" si="12"/>
        <v>1</v>
      </c>
      <c r="Q32" s="15">
        <f t="shared" si="12"/>
        <v>0</v>
      </c>
      <c r="R32" s="15">
        <f t="shared" si="12"/>
        <v>0</v>
      </c>
      <c r="S32" s="15">
        <f t="shared" si="12"/>
        <v>0</v>
      </c>
      <c r="T32" s="15"/>
    </row>
    <row r="33" spans="1:20" ht="24.75" customHeight="1">
      <c r="A33" s="14"/>
      <c r="B33" s="19" t="s">
        <v>60</v>
      </c>
      <c r="C33" s="15">
        <f t="shared" si="1"/>
        <v>2</v>
      </c>
      <c r="D33" s="15">
        <f t="shared" si="5"/>
        <v>2</v>
      </c>
      <c r="E33" s="17"/>
      <c r="F33" s="17"/>
      <c r="G33" s="17">
        <v>1</v>
      </c>
      <c r="H33" s="17"/>
      <c r="I33" s="17"/>
      <c r="J33" s="17"/>
      <c r="K33" s="17"/>
      <c r="L33" s="17"/>
      <c r="M33" s="17"/>
      <c r="N33" s="17"/>
      <c r="O33" s="17">
        <v>1</v>
      </c>
      <c r="P33" s="17"/>
      <c r="Q33" s="17"/>
      <c r="R33" s="17"/>
      <c r="S33" s="17"/>
      <c r="T33" s="17"/>
    </row>
    <row r="34" spans="1:20" ht="24.75" customHeight="1">
      <c r="A34" s="14"/>
      <c r="B34" s="19" t="s">
        <v>61</v>
      </c>
      <c r="C34" s="15">
        <f t="shared" si="1"/>
        <v>2</v>
      </c>
      <c r="D34" s="15">
        <f t="shared" si="5"/>
        <v>2</v>
      </c>
      <c r="E34" s="17"/>
      <c r="F34" s="17">
        <v>1</v>
      </c>
      <c r="G34" s="17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24.75" customHeight="1">
      <c r="A35" s="14"/>
      <c r="B35" s="19" t="s">
        <v>62</v>
      </c>
      <c r="C35" s="15">
        <f t="shared" si="1"/>
        <v>2</v>
      </c>
      <c r="D35" s="15">
        <f t="shared" si="5"/>
        <v>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1</v>
      </c>
      <c r="P35" s="17">
        <v>1</v>
      </c>
      <c r="Q35" s="17"/>
      <c r="R35" s="17"/>
      <c r="S35" s="17"/>
      <c r="T35" s="17"/>
    </row>
    <row r="36" spans="1:20" ht="24.75" customHeight="1">
      <c r="A36" s="14"/>
      <c r="B36" s="24" t="s">
        <v>63</v>
      </c>
      <c r="C36" s="15">
        <f t="shared" si="1"/>
        <v>6</v>
      </c>
      <c r="D36" s="15">
        <f>SUM(E36:T36)</f>
        <v>6</v>
      </c>
      <c r="E36" s="15">
        <f aca="true" t="shared" si="13" ref="E36:T36">E37+E38+E39+E40</f>
        <v>0</v>
      </c>
      <c r="F36" s="15">
        <f t="shared" si="13"/>
        <v>2</v>
      </c>
      <c r="G36" s="15">
        <f t="shared" si="13"/>
        <v>0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5">
        <f t="shared" si="13"/>
        <v>0</v>
      </c>
      <c r="M36" s="15">
        <f t="shared" si="13"/>
        <v>4</v>
      </c>
      <c r="N36" s="15">
        <f t="shared" si="13"/>
        <v>0</v>
      </c>
      <c r="O36" s="15">
        <f t="shared" si="13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3"/>
        <v>0</v>
      </c>
      <c r="T36" s="15">
        <f t="shared" si="13"/>
        <v>0</v>
      </c>
    </row>
    <row r="37" spans="1:20" ht="24.75" customHeight="1">
      <c r="A37" s="14"/>
      <c r="B37" s="23" t="s">
        <v>64</v>
      </c>
      <c r="C37" s="15">
        <f t="shared" si="1"/>
        <v>2</v>
      </c>
      <c r="D37" s="15">
        <f aca="true" t="shared" si="14" ref="D37:D61">E37+F37+G37+H37+I37+J37+K37+L37+M37+N37+O37+P37+Q37+R37+S37+T37</f>
        <v>2</v>
      </c>
      <c r="E37" s="21"/>
      <c r="F37" s="21">
        <v>1</v>
      </c>
      <c r="G37" s="21"/>
      <c r="H37" s="21"/>
      <c r="I37" s="21"/>
      <c r="J37" s="21"/>
      <c r="K37" s="21"/>
      <c r="L37" s="21"/>
      <c r="M37" s="21">
        <v>1</v>
      </c>
      <c r="N37" s="25"/>
      <c r="O37" s="25"/>
      <c r="P37" s="21"/>
      <c r="Q37" s="21"/>
      <c r="R37" s="21"/>
      <c r="S37" s="25"/>
      <c r="T37" s="25"/>
    </row>
    <row r="38" spans="1:20" ht="24.75" customHeight="1">
      <c r="A38" s="14"/>
      <c r="B38" s="23" t="s">
        <v>65</v>
      </c>
      <c r="C38" s="15">
        <f t="shared" si="1"/>
        <v>2</v>
      </c>
      <c r="D38" s="15">
        <f t="shared" si="14"/>
        <v>2</v>
      </c>
      <c r="E38" s="21"/>
      <c r="F38" s="21">
        <v>1</v>
      </c>
      <c r="G38" s="21"/>
      <c r="H38" s="21"/>
      <c r="I38" s="21"/>
      <c r="J38" s="21"/>
      <c r="K38" s="21"/>
      <c r="L38" s="21"/>
      <c r="M38" s="21">
        <v>1</v>
      </c>
      <c r="N38" s="25"/>
      <c r="O38" s="25"/>
      <c r="P38" s="21"/>
      <c r="Q38" s="21"/>
      <c r="R38" s="21"/>
      <c r="S38" s="25"/>
      <c r="T38" s="25"/>
    </row>
    <row r="39" spans="1:20" ht="24.75" customHeight="1">
      <c r="A39" s="14"/>
      <c r="B39" s="23" t="s">
        <v>66</v>
      </c>
      <c r="C39" s="15">
        <f t="shared" si="1"/>
        <v>1</v>
      </c>
      <c r="D39" s="15">
        <f t="shared" si="14"/>
        <v>1</v>
      </c>
      <c r="E39" s="21"/>
      <c r="F39" s="21"/>
      <c r="G39" s="21"/>
      <c r="H39" s="21"/>
      <c r="I39" s="21"/>
      <c r="J39" s="21"/>
      <c r="K39" s="21"/>
      <c r="L39" s="21"/>
      <c r="M39" s="32">
        <v>1</v>
      </c>
      <c r="N39" s="25"/>
      <c r="O39" s="25"/>
      <c r="P39" s="21"/>
      <c r="Q39" s="21"/>
      <c r="R39" s="21"/>
      <c r="S39" s="25"/>
      <c r="T39" s="25"/>
    </row>
    <row r="40" spans="1:20" ht="24.75" customHeight="1">
      <c r="A40" s="14"/>
      <c r="B40" s="23" t="s">
        <v>67</v>
      </c>
      <c r="C40" s="15">
        <f t="shared" si="1"/>
        <v>1</v>
      </c>
      <c r="D40" s="15">
        <f t="shared" si="14"/>
        <v>1</v>
      </c>
      <c r="E40" s="21"/>
      <c r="F40" s="21"/>
      <c r="G40" s="21"/>
      <c r="H40" s="21"/>
      <c r="I40" s="21"/>
      <c r="J40" s="21"/>
      <c r="K40" s="21"/>
      <c r="L40" s="21"/>
      <c r="M40" s="21">
        <v>1</v>
      </c>
      <c r="N40" s="25"/>
      <c r="O40" s="25"/>
      <c r="P40" s="21"/>
      <c r="Q40" s="21"/>
      <c r="R40" s="21"/>
      <c r="S40" s="25"/>
      <c r="T40" s="25"/>
    </row>
    <row r="41" spans="1:20" ht="24.75" customHeight="1">
      <c r="A41" s="14"/>
      <c r="B41" s="24" t="s">
        <v>28</v>
      </c>
      <c r="C41" s="15">
        <f t="shared" si="1"/>
        <v>20</v>
      </c>
      <c r="D41" s="15">
        <f t="shared" si="14"/>
        <v>20</v>
      </c>
      <c r="E41" s="15">
        <f aca="true" t="shared" si="15" ref="E41:T41">E42+E43+E44+E45</f>
        <v>0</v>
      </c>
      <c r="F41" s="15">
        <f t="shared" si="15"/>
        <v>5</v>
      </c>
      <c r="G41" s="15">
        <f t="shared" si="15"/>
        <v>1</v>
      </c>
      <c r="H41" s="15">
        <f t="shared" si="15"/>
        <v>0</v>
      </c>
      <c r="I41" s="15">
        <f t="shared" si="15"/>
        <v>0</v>
      </c>
      <c r="J41" s="15">
        <f t="shared" si="15"/>
        <v>0</v>
      </c>
      <c r="K41" s="15">
        <f t="shared" si="15"/>
        <v>0</v>
      </c>
      <c r="L41" s="15">
        <f t="shared" si="15"/>
        <v>0</v>
      </c>
      <c r="M41" s="15">
        <f t="shared" si="15"/>
        <v>2</v>
      </c>
      <c r="N41" s="15">
        <f t="shared" si="15"/>
        <v>0</v>
      </c>
      <c r="O41" s="15">
        <f t="shared" si="15"/>
        <v>4</v>
      </c>
      <c r="P41" s="15">
        <f t="shared" si="15"/>
        <v>4</v>
      </c>
      <c r="Q41" s="15">
        <f t="shared" si="15"/>
        <v>4</v>
      </c>
      <c r="R41" s="15">
        <f t="shared" si="15"/>
        <v>0</v>
      </c>
      <c r="S41" s="15">
        <f t="shared" si="15"/>
        <v>0</v>
      </c>
      <c r="T41" s="15">
        <f t="shared" si="15"/>
        <v>0</v>
      </c>
    </row>
    <row r="42" spans="1:20" ht="24.75" customHeight="1">
      <c r="A42" s="11"/>
      <c r="B42" s="23" t="s">
        <v>68</v>
      </c>
      <c r="C42" s="15">
        <f t="shared" si="1"/>
        <v>6</v>
      </c>
      <c r="D42" s="15">
        <f t="shared" si="14"/>
        <v>6</v>
      </c>
      <c r="E42" s="21"/>
      <c r="F42" s="21">
        <v>2</v>
      </c>
      <c r="G42" s="21"/>
      <c r="H42" s="21"/>
      <c r="I42" s="21"/>
      <c r="J42" s="21"/>
      <c r="K42" s="21"/>
      <c r="L42" s="21"/>
      <c r="M42" s="21">
        <v>1</v>
      </c>
      <c r="N42" s="21"/>
      <c r="O42" s="21">
        <v>1</v>
      </c>
      <c r="P42" s="21">
        <v>1</v>
      </c>
      <c r="Q42" s="21">
        <v>1</v>
      </c>
      <c r="R42" s="21"/>
      <c r="S42" s="25"/>
      <c r="T42" s="25"/>
    </row>
    <row r="43" spans="1:20" ht="24.75" customHeight="1">
      <c r="A43" s="11"/>
      <c r="B43" s="23" t="s">
        <v>69</v>
      </c>
      <c r="C43" s="15">
        <f t="shared" si="1"/>
        <v>5</v>
      </c>
      <c r="D43" s="15">
        <f t="shared" si="14"/>
        <v>5</v>
      </c>
      <c r="E43" s="21"/>
      <c r="F43" s="21">
        <v>1</v>
      </c>
      <c r="G43" s="21"/>
      <c r="H43" s="21"/>
      <c r="I43" s="21"/>
      <c r="J43" s="21"/>
      <c r="K43" s="21"/>
      <c r="L43" s="21"/>
      <c r="M43" s="21">
        <v>1</v>
      </c>
      <c r="N43" s="21"/>
      <c r="O43" s="21">
        <v>1</v>
      </c>
      <c r="P43" s="21">
        <v>1</v>
      </c>
      <c r="Q43" s="21">
        <v>1</v>
      </c>
      <c r="R43" s="21"/>
      <c r="S43" s="25"/>
      <c r="T43" s="25"/>
    </row>
    <row r="44" spans="1:20" ht="24.75" customHeight="1">
      <c r="A44" s="14"/>
      <c r="B44" s="23" t="s">
        <v>70</v>
      </c>
      <c r="C44" s="15">
        <f t="shared" si="1"/>
        <v>5</v>
      </c>
      <c r="D44" s="15">
        <f t="shared" si="14"/>
        <v>5</v>
      </c>
      <c r="E44" s="21"/>
      <c r="F44" s="21">
        <v>1</v>
      </c>
      <c r="G44" s="21">
        <v>1</v>
      </c>
      <c r="H44" s="21"/>
      <c r="I44" s="21"/>
      <c r="J44" s="21"/>
      <c r="K44" s="21"/>
      <c r="L44" s="21"/>
      <c r="M44" s="21"/>
      <c r="N44" s="25"/>
      <c r="O44" s="25">
        <v>1</v>
      </c>
      <c r="P44" s="21">
        <v>1</v>
      </c>
      <c r="Q44" s="21">
        <v>1</v>
      </c>
      <c r="R44" s="21"/>
      <c r="S44" s="25"/>
      <c r="T44" s="25"/>
    </row>
    <row r="45" spans="1:20" ht="24.75" customHeight="1">
      <c r="A45" s="14"/>
      <c r="B45" s="23" t="s">
        <v>71</v>
      </c>
      <c r="C45" s="15">
        <f t="shared" si="1"/>
        <v>4</v>
      </c>
      <c r="D45" s="15">
        <f t="shared" si="14"/>
        <v>4</v>
      </c>
      <c r="E45" s="21"/>
      <c r="F45" s="21">
        <v>1</v>
      </c>
      <c r="G45" s="21"/>
      <c r="H45" s="21"/>
      <c r="I45" s="21"/>
      <c r="J45" s="21"/>
      <c r="K45" s="21"/>
      <c r="L45" s="21"/>
      <c r="M45" s="21"/>
      <c r="N45" s="25"/>
      <c r="O45" s="25">
        <v>1</v>
      </c>
      <c r="P45" s="21">
        <v>1</v>
      </c>
      <c r="Q45" s="21">
        <v>1</v>
      </c>
      <c r="R45" s="21"/>
      <c r="S45" s="25"/>
      <c r="T45" s="25"/>
    </row>
    <row r="46" spans="1:20" ht="24.75" customHeight="1">
      <c r="A46" s="14"/>
      <c r="B46" s="24" t="s">
        <v>72</v>
      </c>
      <c r="C46" s="15">
        <f t="shared" si="1"/>
        <v>3</v>
      </c>
      <c r="D46" s="15">
        <f t="shared" si="14"/>
        <v>3</v>
      </c>
      <c r="E46" s="25">
        <f aca="true" t="shared" si="16" ref="E46:T46">E47+E48</f>
        <v>0</v>
      </c>
      <c r="F46" s="25">
        <f t="shared" si="16"/>
        <v>0</v>
      </c>
      <c r="G46" s="25">
        <f t="shared" si="16"/>
        <v>0</v>
      </c>
      <c r="H46" s="25">
        <f t="shared" si="16"/>
        <v>0</v>
      </c>
      <c r="I46" s="25">
        <f t="shared" si="16"/>
        <v>0</v>
      </c>
      <c r="J46" s="25">
        <f t="shared" si="16"/>
        <v>0</v>
      </c>
      <c r="K46" s="25">
        <f t="shared" si="16"/>
        <v>0</v>
      </c>
      <c r="L46" s="25">
        <f t="shared" si="16"/>
        <v>0</v>
      </c>
      <c r="M46" s="25">
        <f t="shared" si="16"/>
        <v>0</v>
      </c>
      <c r="N46" s="25">
        <f t="shared" si="16"/>
        <v>0</v>
      </c>
      <c r="O46" s="25">
        <f t="shared" si="16"/>
        <v>0</v>
      </c>
      <c r="P46" s="25">
        <f t="shared" si="16"/>
        <v>1</v>
      </c>
      <c r="Q46" s="25">
        <f t="shared" si="16"/>
        <v>2</v>
      </c>
      <c r="R46" s="25">
        <f t="shared" si="16"/>
        <v>0</v>
      </c>
      <c r="S46" s="25">
        <f t="shared" si="16"/>
        <v>0</v>
      </c>
      <c r="T46" s="25">
        <f t="shared" si="16"/>
        <v>0</v>
      </c>
    </row>
    <row r="47" spans="1:20" ht="24.75" customHeight="1">
      <c r="A47" s="14"/>
      <c r="B47" s="23" t="s">
        <v>73</v>
      </c>
      <c r="C47" s="15">
        <f t="shared" si="1"/>
        <v>1</v>
      </c>
      <c r="D47" s="15">
        <f t="shared" si="14"/>
        <v>1</v>
      </c>
      <c r="E47" s="21"/>
      <c r="F47" s="26"/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>
        <v>1</v>
      </c>
      <c r="R47" s="21"/>
      <c r="S47" s="25"/>
      <c r="T47" s="25"/>
    </row>
    <row r="48" spans="1:20" ht="24.75" customHeight="1">
      <c r="A48" s="14"/>
      <c r="B48" s="23" t="s">
        <v>74</v>
      </c>
      <c r="C48" s="15">
        <f t="shared" si="1"/>
        <v>2</v>
      </c>
      <c r="D48" s="15">
        <f t="shared" si="14"/>
        <v>2</v>
      </c>
      <c r="E48" s="21"/>
      <c r="F48" s="26"/>
      <c r="G48" s="26"/>
      <c r="H48" s="21"/>
      <c r="I48" s="21"/>
      <c r="J48" s="21"/>
      <c r="K48" s="21"/>
      <c r="L48" s="21"/>
      <c r="M48" s="21"/>
      <c r="N48" s="21"/>
      <c r="O48" s="21"/>
      <c r="P48" s="21">
        <v>1</v>
      </c>
      <c r="Q48" s="21">
        <v>1</v>
      </c>
      <c r="R48" s="21"/>
      <c r="S48" s="25"/>
      <c r="T48" s="25"/>
    </row>
    <row r="49" spans="1:20" ht="24.75" customHeight="1">
      <c r="A49" s="14"/>
      <c r="B49" s="24" t="s">
        <v>75</v>
      </c>
      <c r="C49" s="15">
        <f t="shared" si="1"/>
        <v>2</v>
      </c>
      <c r="D49" s="15">
        <f t="shared" si="14"/>
        <v>2</v>
      </c>
      <c r="E49" s="25">
        <f aca="true" t="shared" si="17" ref="E49:T49">E50</f>
        <v>0</v>
      </c>
      <c r="F49" s="25">
        <f t="shared" si="17"/>
        <v>0</v>
      </c>
      <c r="G49" s="25">
        <f t="shared" si="17"/>
        <v>0</v>
      </c>
      <c r="H49" s="25">
        <f t="shared" si="17"/>
        <v>0</v>
      </c>
      <c r="I49" s="25">
        <f t="shared" si="17"/>
        <v>0</v>
      </c>
      <c r="J49" s="25">
        <f t="shared" si="17"/>
        <v>0</v>
      </c>
      <c r="K49" s="25">
        <f t="shared" si="17"/>
        <v>0</v>
      </c>
      <c r="L49" s="25">
        <f t="shared" si="17"/>
        <v>0</v>
      </c>
      <c r="M49" s="25">
        <f t="shared" si="17"/>
        <v>0</v>
      </c>
      <c r="N49" s="25">
        <f t="shared" si="17"/>
        <v>0</v>
      </c>
      <c r="O49" s="25">
        <f t="shared" si="17"/>
        <v>0</v>
      </c>
      <c r="P49" s="25">
        <f t="shared" si="17"/>
        <v>1</v>
      </c>
      <c r="Q49" s="25">
        <f t="shared" si="17"/>
        <v>1</v>
      </c>
      <c r="R49" s="25">
        <f t="shared" si="17"/>
        <v>0</v>
      </c>
      <c r="S49" s="25">
        <f t="shared" si="17"/>
        <v>0</v>
      </c>
      <c r="T49" s="25">
        <f t="shared" si="17"/>
        <v>0</v>
      </c>
    </row>
    <row r="50" spans="1:20" ht="24.75" customHeight="1">
      <c r="A50" s="14"/>
      <c r="B50" s="23" t="s">
        <v>76</v>
      </c>
      <c r="C50" s="15">
        <f t="shared" si="1"/>
        <v>2</v>
      </c>
      <c r="D50" s="15">
        <f t="shared" si="14"/>
        <v>2</v>
      </c>
      <c r="E50" s="21"/>
      <c r="F50" s="26"/>
      <c r="G50" s="21"/>
      <c r="H50" s="21"/>
      <c r="I50" s="21"/>
      <c r="J50" s="21"/>
      <c r="K50" s="21"/>
      <c r="L50" s="21"/>
      <c r="M50" s="21"/>
      <c r="N50" s="21"/>
      <c r="O50" s="21"/>
      <c r="P50" s="21">
        <v>1</v>
      </c>
      <c r="Q50" s="21">
        <v>1</v>
      </c>
      <c r="R50" s="21"/>
      <c r="S50" s="25"/>
      <c r="T50" s="25"/>
    </row>
    <row r="51" spans="1:20" ht="24.75" customHeight="1">
      <c r="A51" s="14"/>
      <c r="B51" s="18" t="s">
        <v>77</v>
      </c>
      <c r="C51" s="15">
        <f t="shared" si="1"/>
        <v>3</v>
      </c>
      <c r="D51" s="15">
        <f t="shared" si="14"/>
        <v>3</v>
      </c>
      <c r="E51" s="15">
        <f aca="true" t="shared" si="18" ref="E51:T51">E52+E53</f>
        <v>0</v>
      </c>
      <c r="F51" s="15">
        <f t="shared" si="18"/>
        <v>0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5">
        <f t="shared" si="18"/>
        <v>0</v>
      </c>
      <c r="M51" s="15">
        <f t="shared" si="18"/>
        <v>0</v>
      </c>
      <c r="N51" s="15">
        <f t="shared" si="18"/>
        <v>0</v>
      </c>
      <c r="O51" s="15">
        <f t="shared" si="18"/>
        <v>0</v>
      </c>
      <c r="P51" s="15">
        <f t="shared" si="18"/>
        <v>1</v>
      </c>
      <c r="Q51" s="15">
        <f t="shared" si="18"/>
        <v>1</v>
      </c>
      <c r="R51" s="15">
        <f t="shared" si="18"/>
        <v>0</v>
      </c>
      <c r="S51" s="15">
        <f t="shared" si="18"/>
        <v>0</v>
      </c>
      <c r="T51" s="15">
        <f t="shared" si="18"/>
        <v>0</v>
      </c>
    </row>
    <row r="52" spans="1:20" ht="24.75" customHeight="1">
      <c r="A52" s="14"/>
      <c r="B52" s="19" t="s">
        <v>78</v>
      </c>
      <c r="C52" s="15">
        <f t="shared" si="1"/>
        <v>2</v>
      </c>
      <c r="D52" s="15">
        <f t="shared" si="14"/>
        <v>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7"/>
      <c r="P52" s="17">
        <v>1</v>
      </c>
      <c r="Q52" s="17">
        <v>1</v>
      </c>
      <c r="R52" s="15"/>
      <c r="S52" s="15"/>
      <c r="T52" s="15"/>
    </row>
    <row r="53" spans="1:20" ht="24.75" customHeight="1">
      <c r="A53" s="14"/>
      <c r="B53" s="20" t="s">
        <v>79</v>
      </c>
      <c r="C53" s="15">
        <f t="shared" si="1"/>
        <v>1</v>
      </c>
      <c r="D53" s="15">
        <f t="shared" si="14"/>
        <v>1</v>
      </c>
      <c r="E53" s="15"/>
      <c r="F53" s="15"/>
      <c r="G53" s="15">
        <v>1</v>
      </c>
      <c r="H53" s="15"/>
      <c r="I53" s="15"/>
      <c r="J53" s="15"/>
      <c r="K53" s="15"/>
      <c r="L53" s="15"/>
      <c r="M53" s="15"/>
      <c r="N53" s="15"/>
      <c r="O53" s="17"/>
      <c r="P53" s="17"/>
      <c r="Q53" s="17"/>
      <c r="R53" s="15"/>
      <c r="S53" s="15"/>
      <c r="T53" s="15"/>
    </row>
    <row r="54" spans="1:20" ht="24.75" customHeight="1">
      <c r="A54" s="14"/>
      <c r="B54" s="18" t="s">
        <v>80</v>
      </c>
      <c r="C54" s="15">
        <f t="shared" si="1"/>
        <v>4</v>
      </c>
      <c r="D54" s="15">
        <f t="shared" si="14"/>
        <v>4</v>
      </c>
      <c r="E54" s="15">
        <f aca="true" t="shared" si="19" ref="E54:T54">E55</f>
        <v>0</v>
      </c>
      <c r="F54" s="15">
        <f t="shared" si="19"/>
        <v>1</v>
      </c>
      <c r="G54" s="15">
        <f t="shared" si="19"/>
        <v>2</v>
      </c>
      <c r="H54" s="15">
        <f t="shared" si="19"/>
        <v>0</v>
      </c>
      <c r="I54" s="15">
        <f t="shared" si="19"/>
        <v>0</v>
      </c>
      <c r="J54" s="15">
        <f t="shared" si="19"/>
        <v>0</v>
      </c>
      <c r="K54" s="15">
        <f t="shared" si="19"/>
        <v>0</v>
      </c>
      <c r="L54" s="15">
        <f t="shared" si="19"/>
        <v>0</v>
      </c>
      <c r="M54" s="15">
        <f t="shared" si="19"/>
        <v>0</v>
      </c>
      <c r="N54" s="15">
        <f t="shared" si="19"/>
        <v>0</v>
      </c>
      <c r="O54" s="15">
        <f t="shared" si="19"/>
        <v>0</v>
      </c>
      <c r="P54" s="15">
        <f t="shared" si="19"/>
        <v>1</v>
      </c>
      <c r="Q54" s="15">
        <f t="shared" si="19"/>
        <v>0</v>
      </c>
      <c r="R54" s="15">
        <f t="shared" si="19"/>
        <v>0</v>
      </c>
      <c r="S54" s="15">
        <f t="shared" si="19"/>
        <v>0</v>
      </c>
      <c r="T54" s="15">
        <f t="shared" si="19"/>
        <v>0</v>
      </c>
    </row>
    <row r="55" spans="1:20" ht="24.75" customHeight="1">
      <c r="A55" s="14"/>
      <c r="B55" s="29" t="s">
        <v>81</v>
      </c>
      <c r="C55" s="15">
        <f t="shared" si="1"/>
        <v>4</v>
      </c>
      <c r="D55" s="15">
        <f t="shared" si="14"/>
        <v>4</v>
      </c>
      <c r="E55" s="15"/>
      <c r="F55" s="20">
        <v>1</v>
      </c>
      <c r="G55" s="20">
        <v>2</v>
      </c>
      <c r="H55" s="20"/>
      <c r="I55" s="20"/>
      <c r="J55" s="20"/>
      <c r="K55" s="20"/>
      <c r="L55" s="20"/>
      <c r="M55" s="20"/>
      <c r="N55" s="20"/>
      <c r="O55" s="20"/>
      <c r="P55" s="20">
        <v>1</v>
      </c>
      <c r="Q55" s="20"/>
      <c r="R55" s="35"/>
      <c r="S55" s="23"/>
      <c r="T55" s="23"/>
    </row>
    <row r="56" spans="1:20" ht="24.75" customHeight="1">
      <c r="A56" s="14"/>
      <c r="B56" s="18" t="s">
        <v>82</v>
      </c>
      <c r="C56" s="15">
        <f t="shared" si="1"/>
        <v>4</v>
      </c>
      <c r="D56" s="15">
        <f t="shared" si="14"/>
        <v>4</v>
      </c>
      <c r="E56" s="15">
        <f aca="true" t="shared" si="20" ref="E56:T56">E57+E58+E59</f>
        <v>0</v>
      </c>
      <c r="F56" s="15">
        <f t="shared" si="20"/>
        <v>0</v>
      </c>
      <c r="G56" s="15">
        <f t="shared" si="20"/>
        <v>3</v>
      </c>
      <c r="H56" s="15">
        <f t="shared" si="20"/>
        <v>0</v>
      </c>
      <c r="I56" s="15">
        <f t="shared" si="20"/>
        <v>0</v>
      </c>
      <c r="J56" s="15">
        <f t="shared" si="20"/>
        <v>0</v>
      </c>
      <c r="K56" s="15">
        <f t="shared" si="20"/>
        <v>0</v>
      </c>
      <c r="L56" s="15">
        <f t="shared" si="20"/>
        <v>0</v>
      </c>
      <c r="M56" s="15">
        <f t="shared" si="20"/>
        <v>1</v>
      </c>
      <c r="N56" s="15">
        <f t="shared" si="20"/>
        <v>0</v>
      </c>
      <c r="O56" s="15">
        <f t="shared" si="20"/>
        <v>0</v>
      </c>
      <c r="P56" s="15">
        <f t="shared" si="20"/>
        <v>0</v>
      </c>
      <c r="Q56" s="15">
        <f t="shared" si="20"/>
        <v>0</v>
      </c>
      <c r="R56" s="15">
        <f t="shared" si="20"/>
        <v>0</v>
      </c>
      <c r="S56" s="15">
        <f t="shared" si="20"/>
        <v>0</v>
      </c>
      <c r="T56" s="15">
        <f t="shared" si="20"/>
        <v>0</v>
      </c>
    </row>
    <row r="57" spans="1:20" ht="24.75" customHeight="1">
      <c r="A57" s="14"/>
      <c r="B57" s="19" t="s">
        <v>83</v>
      </c>
      <c r="C57" s="15">
        <f t="shared" si="1"/>
        <v>1</v>
      </c>
      <c r="D57" s="15">
        <f t="shared" si="14"/>
        <v>1</v>
      </c>
      <c r="E57" s="17"/>
      <c r="F57" s="17"/>
      <c r="G57" s="17">
        <v>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24.75" customHeight="1">
      <c r="A58" s="14"/>
      <c r="B58" s="19" t="s">
        <v>84</v>
      </c>
      <c r="C58" s="15">
        <f t="shared" si="1"/>
        <v>2</v>
      </c>
      <c r="D58" s="15">
        <f t="shared" si="14"/>
        <v>2</v>
      </c>
      <c r="E58" s="17"/>
      <c r="F58" s="17"/>
      <c r="G58" s="17">
        <v>1</v>
      </c>
      <c r="H58" s="17"/>
      <c r="I58" s="17"/>
      <c r="J58" s="17"/>
      <c r="K58" s="17"/>
      <c r="L58" s="17"/>
      <c r="M58" s="17">
        <v>1</v>
      </c>
      <c r="N58" s="17"/>
      <c r="O58" s="17"/>
      <c r="P58" s="17"/>
      <c r="Q58" s="17"/>
      <c r="R58" s="17"/>
      <c r="S58" s="17"/>
      <c r="T58" s="17"/>
    </row>
    <row r="59" spans="1:20" ht="24.75" customHeight="1">
      <c r="A59" s="14"/>
      <c r="B59" s="19" t="s">
        <v>85</v>
      </c>
      <c r="C59" s="15">
        <f t="shared" si="1"/>
        <v>1</v>
      </c>
      <c r="D59" s="15">
        <f t="shared" si="14"/>
        <v>1</v>
      </c>
      <c r="E59" s="17"/>
      <c r="F59" s="17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24.75" customHeight="1">
      <c r="A60" s="14"/>
      <c r="B60" s="30" t="s">
        <v>86</v>
      </c>
      <c r="C60" s="15">
        <f t="shared" si="1"/>
        <v>1</v>
      </c>
      <c r="D60" s="12">
        <f t="shared" si="14"/>
        <v>1</v>
      </c>
      <c r="E60" s="31"/>
      <c r="F60" s="31">
        <v>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5"/>
      <c r="R60" s="25"/>
      <c r="S60" s="36"/>
      <c r="T60" s="24"/>
    </row>
    <row r="61" spans="1:20" ht="24.75" customHeight="1">
      <c r="A61" s="14"/>
      <c r="B61" s="24" t="s">
        <v>87</v>
      </c>
      <c r="C61" s="15">
        <f t="shared" si="1"/>
        <v>2</v>
      </c>
      <c r="D61" s="12">
        <f t="shared" si="14"/>
        <v>2</v>
      </c>
      <c r="E61" s="25"/>
      <c r="F61" s="25"/>
      <c r="G61" s="25"/>
      <c r="H61" s="25"/>
      <c r="I61" s="25"/>
      <c r="J61" s="25"/>
      <c r="K61" s="25"/>
      <c r="L61" s="25"/>
      <c r="M61" s="25">
        <v>1</v>
      </c>
      <c r="N61" s="25"/>
      <c r="O61" s="25"/>
      <c r="P61" s="25">
        <v>1</v>
      </c>
      <c r="Q61" s="25"/>
      <c r="R61" s="25"/>
      <c r="S61" s="22"/>
      <c r="T61" s="22"/>
    </row>
    <row r="62" spans="1:20" ht="24.75" customHeight="1">
      <c r="A62" s="23">
        <v>2</v>
      </c>
      <c r="B62" s="12" t="s">
        <v>25</v>
      </c>
      <c r="C62" s="15">
        <f t="shared" si="1"/>
        <v>65</v>
      </c>
      <c r="D62" s="12">
        <f aca="true" t="shared" si="21" ref="D62:T62">D63+D66+D69+D72+D75+D77+D79+D82+D86+D89+D91+D93+D95</f>
        <v>65</v>
      </c>
      <c r="E62" s="12">
        <f t="shared" si="21"/>
        <v>0</v>
      </c>
      <c r="F62" s="12">
        <f t="shared" si="21"/>
        <v>3</v>
      </c>
      <c r="G62" s="12">
        <f t="shared" si="21"/>
        <v>6</v>
      </c>
      <c r="H62" s="12">
        <f t="shared" si="21"/>
        <v>6</v>
      </c>
      <c r="I62" s="12">
        <f t="shared" si="21"/>
        <v>5</v>
      </c>
      <c r="J62" s="12">
        <f t="shared" si="21"/>
        <v>5</v>
      </c>
      <c r="K62" s="12">
        <f t="shared" si="21"/>
        <v>6</v>
      </c>
      <c r="L62" s="12">
        <f t="shared" si="21"/>
        <v>6</v>
      </c>
      <c r="M62" s="12">
        <f t="shared" si="21"/>
        <v>9</v>
      </c>
      <c r="N62" s="12">
        <f t="shared" si="21"/>
        <v>0</v>
      </c>
      <c r="O62" s="12">
        <f t="shared" si="21"/>
        <v>7</v>
      </c>
      <c r="P62" s="12">
        <f t="shared" si="21"/>
        <v>7</v>
      </c>
      <c r="Q62" s="15">
        <f t="shared" si="21"/>
        <v>5</v>
      </c>
      <c r="R62" s="15">
        <f t="shared" si="21"/>
        <v>0</v>
      </c>
      <c r="S62" s="15">
        <f t="shared" si="21"/>
        <v>0</v>
      </c>
      <c r="T62" s="15">
        <f t="shared" si="21"/>
        <v>0</v>
      </c>
    </row>
    <row r="63" spans="1:20" ht="24.75" customHeight="1">
      <c r="A63" s="14"/>
      <c r="B63" s="18" t="s">
        <v>33</v>
      </c>
      <c r="C63" s="15">
        <f t="shared" si="1"/>
        <v>2</v>
      </c>
      <c r="D63" s="15">
        <f>E63+F63+G63+H63+I63+J63+K63+L63+M63+N63+O63+P63+R63+S63+T63</f>
        <v>2</v>
      </c>
      <c r="E63" s="15">
        <f aca="true" t="shared" si="22" ref="E63:T63">E64+E65</f>
        <v>0</v>
      </c>
      <c r="F63" s="15">
        <f t="shared" si="22"/>
        <v>0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5">
        <f t="shared" si="22"/>
        <v>0</v>
      </c>
      <c r="M63" s="15">
        <f t="shared" si="22"/>
        <v>1</v>
      </c>
      <c r="N63" s="15">
        <f t="shared" si="22"/>
        <v>0</v>
      </c>
      <c r="O63" s="15">
        <f t="shared" si="22"/>
        <v>0</v>
      </c>
      <c r="P63" s="15">
        <f t="shared" si="22"/>
        <v>1</v>
      </c>
      <c r="Q63" s="15">
        <f t="shared" si="22"/>
        <v>0</v>
      </c>
      <c r="R63" s="15">
        <f t="shared" si="22"/>
        <v>0</v>
      </c>
      <c r="S63" s="15">
        <f t="shared" si="22"/>
        <v>0</v>
      </c>
      <c r="T63" s="15">
        <f t="shared" si="22"/>
        <v>0</v>
      </c>
    </row>
    <row r="64" spans="1:20" ht="24.75" customHeight="1">
      <c r="A64" s="14"/>
      <c r="B64" s="23" t="s">
        <v>88</v>
      </c>
      <c r="C64" s="15">
        <f t="shared" si="1"/>
        <v>1</v>
      </c>
      <c r="D64" s="15">
        <f>E64+F64+G64+H64+I64+J64+K64+L64+M64+N64+O64+P64+R64+S64+T64</f>
        <v>1</v>
      </c>
      <c r="E64" s="17"/>
      <c r="F64" s="21"/>
      <c r="G64" s="21"/>
      <c r="H64" s="21"/>
      <c r="I64" s="21"/>
      <c r="J64" s="21"/>
      <c r="K64" s="21"/>
      <c r="L64" s="21"/>
      <c r="M64" s="21">
        <v>1</v>
      </c>
      <c r="N64" s="21"/>
      <c r="O64" s="21"/>
      <c r="P64" s="21"/>
      <c r="Q64" s="21"/>
      <c r="R64" s="21"/>
      <c r="S64" s="21"/>
      <c r="T64" s="21"/>
    </row>
    <row r="65" spans="1:20" ht="24.75" customHeight="1">
      <c r="A65" s="14"/>
      <c r="B65" s="23" t="s">
        <v>89</v>
      </c>
      <c r="C65" s="15">
        <f t="shared" si="1"/>
        <v>1</v>
      </c>
      <c r="D65" s="15">
        <f>E65+F65+G65+H65+I65+J65+K65+L65+M65+N65+O65+P65+R65+S65+T65</f>
        <v>1</v>
      </c>
      <c r="E65" s="17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>
        <v>1</v>
      </c>
      <c r="Q65" s="21"/>
      <c r="R65" s="21"/>
      <c r="S65" s="21"/>
      <c r="T65" s="21"/>
    </row>
    <row r="66" spans="1:20" ht="24.75" customHeight="1">
      <c r="A66" s="14"/>
      <c r="B66" s="18" t="s">
        <v>36</v>
      </c>
      <c r="C66" s="15">
        <f t="shared" si="1"/>
        <v>2</v>
      </c>
      <c r="D66" s="15">
        <f aca="true" t="shared" si="23" ref="D66:D96">E66+F66+G66+H66+I66+J66+K66+L66+M66+N66+O66+P66+Q66+R66+S66+T66</f>
        <v>2</v>
      </c>
      <c r="E66" s="15">
        <f aca="true" t="shared" si="24" ref="E66:T66">E67+E68</f>
        <v>0</v>
      </c>
      <c r="F66" s="15">
        <f t="shared" si="24"/>
        <v>1</v>
      </c>
      <c r="G66" s="15">
        <f t="shared" si="24"/>
        <v>1</v>
      </c>
      <c r="H66" s="15">
        <f t="shared" si="24"/>
        <v>0</v>
      </c>
      <c r="I66" s="15">
        <f t="shared" si="24"/>
        <v>0</v>
      </c>
      <c r="J66" s="15">
        <f t="shared" si="24"/>
        <v>0</v>
      </c>
      <c r="K66" s="15">
        <f t="shared" si="24"/>
        <v>0</v>
      </c>
      <c r="L66" s="15">
        <f t="shared" si="24"/>
        <v>0</v>
      </c>
      <c r="M66" s="15">
        <f t="shared" si="24"/>
        <v>0</v>
      </c>
      <c r="N66" s="15">
        <f t="shared" si="24"/>
        <v>0</v>
      </c>
      <c r="O66" s="15">
        <f t="shared" si="24"/>
        <v>0</v>
      </c>
      <c r="P66" s="15">
        <f t="shared" si="24"/>
        <v>0</v>
      </c>
      <c r="Q66" s="15">
        <f t="shared" si="24"/>
        <v>0</v>
      </c>
      <c r="R66" s="15">
        <f t="shared" si="24"/>
        <v>0</v>
      </c>
      <c r="S66" s="15">
        <f t="shared" si="24"/>
        <v>0</v>
      </c>
      <c r="T66" s="15">
        <f t="shared" si="24"/>
        <v>0</v>
      </c>
    </row>
    <row r="67" spans="1:20" ht="24.75" customHeight="1">
      <c r="A67" s="14"/>
      <c r="B67" s="19" t="s">
        <v>90</v>
      </c>
      <c r="C67" s="15">
        <f t="shared" si="1"/>
        <v>1</v>
      </c>
      <c r="D67" s="15">
        <f t="shared" si="23"/>
        <v>1</v>
      </c>
      <c r="E67" s="26"/>
      <c r="F67" s="17"/>
      <c r="G67" s="17">
        <v>1</v>
      </c>
      <c r="H67" s="17"/>
      <c r="I67" s="17"/>
      <c r="J67" s="17"/>
      <c r="K67" s="17"/>
      <c r="M67" s="17"/>
      <c r="N67" s="17"/>
      <c r="O67" s="17"/>
      <c r="P67" s="17"/>
      <c r="Q67" s="17"/>
      <c r="R67" s="17"/>
      <c r="S67" s="17"/>
      <c r="T67" s="17"/>
    </row>
    <row r="68" spans="1:20" s="1" customFormat="1" ht="24.75" customHeight="1">
      <c r="A68" s="14"/>
      <c r="B68" s="20" t="s">
        <v>91</v>
      </c>
      <c r="C68" s="15">
        <f aca="true" t="shared" si="25" ref="C68:C96">D68</f>
        <v>1</v>
      </c>
      <c r="D68" s="15">
        <f t="shared" si="23"/>
        <v>1</v>
      </c>
      <c r="E68" s="26"/>
      <c r="F68" s="20">
        <v>1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24.75" customHeight="1">
      <c r="A69" s="14"/>
      <c r="B69" s="18" t="s">
        <v>38</v>
      </c>
      <c r="C69" s="15">
        <f t="shared" si="25"/>
        <v>3</v>
      </c>
      <c r="D69" s="15">
        <f t="shared" si="23"/>
        <v>3</v>
      </c>
      <c r="E69" s="15">
        <f aca="true" t="shared" si="26" ref="E69:T69">E70+E71</f>
        <v>0</v>
      </c>
      <c r="F69" s="15">
        <f t="shared" si="26"/>
        <v>0</v>
      </c>
      <c r="G69" s="15">
        <f t="shared" si="26"/>
        <v>0</v>
      </c>
      <c r="H69" s="15">
        <f t="shared" si="26"/>
        <v>0</v>
      </c>
      <c r="I69" s="15">
        <f t="shared" si="26"/>
        <v>0</v>
      </c>
      <c r="J69" s="15">
        <f t="shared" si="26"/>
        <v>0</v>
      </c>
      <c r="K69" s="15">
        <f t="shared" si="26"/>
        <v>0</v>
      </c>
      <c r="L69" s="15">
        <f t="shared" si="26"/>
        <v>0</v>
      </c>
      <c r="M69" s="15">
        <f t="shared" si="26"/>
        <v>0</v>
      </c>
      <c r="N69" s="15">
        <f t="shared" si="26"/>
        <v>0</v>
      </c>
      <c r="O69" s="15">
        <f t="shared" si="26"/>
        <v>1</v>
      </c>
      <c r="P69" s="15">
        <f t="shared" si="26"/>
        <v>1</v>
      </c>
      <c r="Q69" s="15">
        <f t="shared" si="26"/>
        <v>1</v>
      </c>
      <c r="R69" s="15">
        <f t="shared" si="26"/>
        <v>0</v>
      </c>
      <c r="S69" s="15">
        <f t="shared" si="26"/>
        <v>0</v>
      </c>
      <c r="T69" s="15">
        <f t="shared" si="26"/>
        <v>0</v>
      </c>
    </row>
    <row r="70" spans="1:20" ht="24.75" customHeight="1">
      <c r="A70" s="14"/>
      <c r="B70" s="19" t="s">
        <v>92</v>
      </c>
      <c r="C70" s="15">
        <f t="shared" si="25"/>
        <v>1</v>
      </c>
      <c r="D70" s="15">
        <f t="shared" si="23"/>
        <v>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1</v>
      </c>
      <c r="Q70" s="17"/>
      <c r="R70" s="17"/>
      <c r="S70" s="17"/>
      <c r="T70" s="17"/>
    </row>
    <row r="71" spans="1:20" ht="24.75" customHeight="1">
      <c r="A71" s="14"/>
      <c r="B71" s="23" t="s">
        <v>93</v>
      </c>
      <c r="C71" s="15">
        <f t="shared" si="25"/>
        <v>2</v>
      </c>
      <c r="D71" s="15">
        <f t="shared" si="23"/>
        <v>2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v>1</v>
      </c>
      <c r="P71" s="21"/>
      <c r="Q71" s="21">
        <v>1</v>
      </c>
      <c r="R71" s="21"/>
      <c r="S71" s="21"/>
      <c r="T71" s="21"/>
    </row>
    <row r="72" spans="1:20" ht="24.75" customHeight="1">
      <c r="A72" s="14"/>
      <c r="B72" s="24" t="s">
        <v>23</v>
      </c>
      <c r="C72" s="15">
        <f t="shared" si="25"/>
        <v>9</v>
      </c>
      <c r="D72" s="15">
        <f t="shared" si="23"/>
        <v>9</v>
      </c>
      <c r="E72" s="15">
        <f aca="true" t="shared" si="27" ref="E72:T72">E73+E74</f>
        <v>0</v>
      </c>
      <c r="F72" s="15">
        <f t="shared" si="27"/>
        <v>1</v>
      </c>
      <c r="G72" s="15">
        <f t="shared" si="27"/>
        <v>1</v>
      </c>
      <c r="H72" s="15">
        <f t="shared" si="27"/>
        <v>2</v>
      </c>
      <c r="I72" s="15">
        <f t="shared" si="27"/>
        <v>0</v>
      </c>
      <c r="J72" s="15">
        <f t="shared" si="27"/>
        <v>0</v>
      </c>
      <c r="K72" s="15">
        <f t="shared" si="27"/>
        <v>1</v>
      </c>
      <c r="L72" s="15">
        <f t="shared" si="27"/>
        <v>1</v>
      </c>
      <c r="M72" s="15">
        <f t="shared" si="27"/>
        <v>2</v>
      </c>
      <c r="N72" s="15">
        <f t="shared" si="27"/>
        <v>0</v>
      </c>
      <c r="O72" s="15">
        <f t="shared" si="27"/>
        <v>0</v>
      </c>
      <c r="P72" s="15">
        <f t="shared" si="27"/>
        <v>1</v>
      </c>
      <c r="Q72" s="15">
        <f t="shared" si="27"/>
        <v>0</v>
      </c>
      <c r="R72" s="15">
        <f t="shared" si="27"/>
        <v>0</v>
      </c>
      <c r="S72" s="15">
        <f t="shared" si="27"/>
        <v>0</v>
      </c>
      <c r="T72" s="15">
        <f t="shared" si="27"/>
        <v>0</v>
      </c>
    </row>
    <row r="73" spans="1:20" ht="24.75" customHeight="1">
      <c r="A73" s="14"/>
      <c r="B73" s="23" t="s">
        <v>26</v>
      </c>
      <c r="C73" s="15">
        <f t="shared" si="25"/>
        <v>5</v>
      </c>
      <c r="D73" s="15">
        <f t="shared" si="23"/>
        <v>5</v>
      </c>
      <c r="E73" s="17"/>
      <c r="F73" s="17">
        <v>1</v>
      </c>
      <c r="G73" s="17">
        <v>1</v>
      </c>
      <c r="H73" s="17">
        <v>1</v>
      </c>
      <c r="I73" s="17"/>
      <c r="J73" s="17"/>
      <c r="K73" s="17"/>
      <c r="L73" s="17">
        <v>1</v>
      </c>
      <c r="M73" s="17">
        <v>1</v>
      </c>
      <c r="N73" s="17"/>
      <c r="O73" s="17"/>
      <c r="P73" s="17"/>
      <c r="Q73" s="17"/>
      <c r="R73" s="17"/>
      <c r="S73" s="17"/>
      <c r="T73" s="17"/>
    </row>
    <row r="74" spans="1:20" ht="24.75" customHeight="1">
      <c r="A74" s="14"/>
      <c r="B74" s="23" t="s">
        <v>27</v>
      </c>
      <c r="C74" s="15">
        <f t="shared" si="25"/>
        <v>4</v>
      </c>
      <c r="D74" s="15">
        <f t="shared" si="23"/>
        <v>4</v>
      </c>
      <c r="E74" s="21"/>
      <c r="F74" s="21"/>
      <c r="G74" s="21"/>
      <c r="H74" s="21">
        <v>1</v>
      </c>
      <c r="I74" s="21"/>
      <c r="J74" s="21"/>
      <c r="K74" s="21">
        <v>1</v>
      </c>
      <c r="L74" s="21"/>
      <c r="M74" s="21">
        <v>1</v>
      </c>
      <c r="N74" s="21"/>
      <c r="O74" s="21"/>
      <c r="P74" s="21">
        <v>1</v>
      </c>
      <c r="Q74" s="21"/>
      <c r="R74" s="21"/>
      <c r="S74" s="21"/>
      <c r="T74" s="21"/>
    </row>
    <row r="75" spans="1:20" ht="24.75" customHeight="1">
      <c r="A75" s="14"/>
      <c r="B75" s="24" t="s">
        <v>45</v>
      </c>
      <c r="C75" s="15">
        <f t="shared" si="25"/>
        <v>2</v>
      </c>
      <c r="D75" s="15">
        <f t="shared" si="23"/>
        <v>2</v>
      </c>
      <c r="E75" s="15">
        <f aca="true" t="shared" si="28" ref="E75:T75">E76</f>
        <v>0</v>
      </c>
      <c r="F75" s="15">
        <f t="shared" si="28"/>
        <v>0</v>
      </c>
      <c r="G75" s="15">
        <f t="shared" si="28"/>
        <v>1</v>
      </c>
      <c r="H75" s="15">
        <f t="shared" si="28"/>
        <v>0</v>
      </c>
      <c r="I75" s="15">
        <f t="shared" si="28"/>
        <v>1</v>
      </c>
      <c r="J75" s="15">
        <f t="shared" si="28"/>
        <v>0</v>
      </c>
      <c r="K75" s="15">
        <f t="shared" si="28"/>
        <v>0</v>
      </c>
      <c r="L75" s="15">
        <f t="shared" si="28"/>
        <v>0</v>
      </c>
      <c r="M75" s="15">
        <f t="shared" si="28"/>
        <v>0</v>
      </c>
      <c r="N75" s="15">
        <f t="shared" si="28"/>
        <v>0</v>
      </c>
      <c r="O75" s="15">
        <f t="shared" si="28"/>
        <v>0</v>
      </c>
      <c r="P75" s="15">
        <f t="shared" si="28"/>
        <v>0</v>
      </c>
      <c r="Q75" s="15">
        <f t="shared" si="28"/>
        <v>0</v>
      </c>
      <c r="R75" s="15">
        <f t="shared" si="28"/>
        <v>0</v>
      </c>
      <c r="S75" s="15">
        <f t="shared" si="28"/>
        <v>0</v>
      </c>
      <c r="T75" s="15">
        <f t="shared" si="28"/>
        <v>0</v>
      </c>
    </row>
    <row r="76" spans="1:20" ht="24.75" customHeight="1">
      <c r="A76" s="14"/>
      <c r="B76" s="23" t="s">
        <v>94</v>
      </c>
      <c r="C76" s="15">
        <f t="shared" si="25"/>
        <v>2</v>
      </c>
      <c r="D76" s="15">
        <f t="shared" si="23"/>
        <v>2</v>
      </c>
      <c r="E76" s="23"/>
      <c r="F76" s="23"/>
      <c r="G76" s="23">
        <v>1</v>
      </c>
      <c r="H76" s="23"/>
      <c r="I76" s="23">
        <v>1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24.75" customHeight="1">
      <c r="A77" s="14"/>
      <c r="B77" s="18" t="s">
        <v>47</v>
      </c>
      <c r="C77" s="15">
        <f t="shared" si="25"/>
        <v>2</v>
      </c>
      <c r="D77" s="15">
        <f t="shared" si="23"/>
        <v>2</v>
      </c>
      <c r="E77" s="15">
        <f aca="true" t="shared" si="29" ref="E77:T77">E78</f>
        <v>0</v>
      </c>
      <c r="F77" s="15">
        <f t="shared" si="29"/>
        <v>0</v>
      </c>
      <c r="G77" s="15">
        <f t="shared" si="29"/>
        <v>0</v>
      </c>
      <c r="H77" s="15">
        <f t="shared" si="29"/>
        <v>0</v>
      </c>
      <c r="I77" s="15">
        <f t="shared" si="29"/>
        <v>0</v>
      </c>
      <c r="J77" s="15">
        <f t="shared" si="29"/>
        <v>0</v>
      </c>
      <c r="K77" s="15">
        <f t="shared" si="29"/>
        <v>0</v>
      </c>
      <c r="L77" s="15">
        <f t="shared" si="29"/>
        <v>0</v>
      </c>
      <c r="M77" s="15">
        <f t="shared" si="29"/>
        <v>0</v>
      </c>
      <c r="N77" s="15">
        <f t="shared" si="29"/>
        <v>0</v>
      </c>
      <c r="O77" s="15">
        <f t="shared" si="29"/>
        <v>0</v>
      </c>
      <c r="P77" s="15">
        <f t="shared" si="29"/>
        <v>1</v>
      </c>
      <c r="Q77" s="15">
        <f t="shared" si="29"/>
        <v>1</v>
      </c>
      <c r="R77" s="15">
        <f t="shared" si="29"/>
        <v>0</v>
      </c>
      <c r="S77" s="15">
        <f t="shared" si="29"/>
        <v>0</v>
      </c>
      <c r="T77" s="15">
        <f t="shared" si="29"/>
        <v>0</v>
      </c>
    </row>
    <row r="78" spans="1:20" ht="24.75" customHeight="1">
      <c r="A78" s="14"/>
      <c r="B78" s="20" t="s">
        <v>95</v>
      </c>
      <c r="C78" s="15">
        <f t="shared" si="25"/>
        <v>2</v>
      </c>
      <c r="D78" s="15">
        <f t="shared" si="23"/>
        <v>2</v>
      </c>
      <c r="E78" s="1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v>1</v>
      </c>
      <c r="Q78" s="20">
        <v>1</v>
      </c>
      <c r="R78" s="20"/>
      <c r="S78" s="34"/>
      <c r="T78" s="34"/>
    </row>
    <row r="79" spans="1:20" ht="24.75" customHeight="1">
      <c r="A79" s="14"/>
      <c r="B79" s="24" t="s">
        <v>59</v>
      </c>
      <c r="C79" s="15">
        <f t="shared" si="25"/>
        <v>7</v>
      </c>
      <c r="D79" s="15">
        <f t="shared" si="23"/>
        <v>7</v>
      </c>
      <c r="E79" s="15">
        <f aca="true" t="shared" si="30" ref="E79:T79">E80+E81</f>
        <v>0</v>
      </c>
      <c r="F79" s="15">
        <f t="shared" si="30"/>
        <v>1</v>
      </c>
      <c r="G79" s="15">
        <f t="shared" si="30"/>
        <v>0</v>
      </c>
      <c r="H79" s="15">
        <f t="shared" si="30"/>
        <v>0</v>
      </c>
      <c r="I79" s="15">
        <f t="shared" si="30"/>
        <v>1</v>
      </c>
      <c r="J79" s="15">
        <f t="shared" si="30"/>
        <v>1</v>
      </c>
      <c r="K79" s="15">
        <f t="shared" si="30"/>
        <v>2</v>
      </c>
      <c r="L79" s="15">
        <f t="shared" si="30"/>
        <v>1</v>
      </c>
      <c r="M79" s="15">
        <f t="shared" si="30"/>
        <v>0</v>
      </c>
      <c r="N79" s="15">
        <f t="shared" si="30"/>
        <v>0</v>
      </c>
      <c r="O79" s="15">
        <f t="shared" si="30"/>
        <v>1</v>
      </c>
      <c r="P79" s="15">
        <f t="shared" si="30"/>
        <v>0</v>
      </c>
      <c r="Q79" s="15">
        <f t="shared" si="30"/>
        <v>0</v>
      </c>
      <c r="R79" s="15">
        <f t="shared" si="30"/>
        <v>0</v>
      </c>
      <c r="S79" s="15">
        <f t="shared" si="30"/>
        <v>0</v>
      </c>
      <c r="T79" s="15">
        <f t="shared" si="30"/>
        <v>0</v>
      </c>
    </row>
    <row r="80" spans="1:20" ht="24.75" customHeight="1">
      <c r="A80" s="14"/>
      <c r="B80" s="23" t="s">
        <v>96</v>
      </c>
      <c r="C80" s="15">
        <f t="shared" si="25"/>
        <v>3</v>
      </c>
      <c r="D80" s="15">
        <f t="shared" si="23"/>
        <v>3</v>
      </c>
      <c r="E80" s="15"/>
      <c r="F80" s="17"/>
      <c r="G80" s="17"/>
      <c r="H80" s="17"/>
      <c r="I80" s="17">
        <v>1</v>
      </c>
      <c r="J80" s="17">
        <v>1</v>
      </c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24.75" customHeight="1">
      <c r="A81" s="14"/>
      <c r="B81" s="23" t="s">
        <v>97</v>
      </c>
      <c r="C81" s="15">
        <f t="shared" si="25"/>
        <v>4</v>
      </c>
      <c r="D81" s="15">
        <f t="shared" si="23"/>
        <v>4</v>
      </c>
      <c r="E81" s="15"/>
      <c r="F81" s="17">
        <v>1</v>
      </c>
      <c r="G81" s="17"/>
      <c r="H81" s="17"/>
      <c r="I81" s="17"/>
      <c r="J81" s="17"/>
      <c r="K81" s="17">
        <v>1</v>
      </c>
      <c r="L81" s="17">
        <v>1</v>
      </c>
      <c r="M81" s="17"/>
      <c r="N81" s="17"/>
      <c r="O81" s="17">
        <v>1</v>
      </c>
      <c r="P81" s="17"/>
      <c r="Q81" s="17"/>
      <c r="R81" s="17"/>
      <c r="S81" s="17"/>
      <c r="T81" s="17"/>
    </row>
    <row r="82" spans="1:20" ht="24.75" customHeight="1">
      <c r="A82" s="14"/>
      <c r="B82" s="24" t="s">
        <v>63</v>
      </c>
      <c r="C82" s="15">
        <f t="shared" si="25"/>
        <v>6</v>
      </c>
      <c r="D82" s="15">
        <f t="shared" si="23"/>
        <v>6</v>
      </c>
      <c r="E82" s="15">
        <f aca="true" t="shared" si="31" ref="E82:T82">E83+E84+E85</f>
        <v>0</v>
      </c>
      <c r="F82" s="15">
        <f t="shared" si="31"/>
        <v>0</v>
      </c>
      <c r="G82" s="15">
        <f t="shared" si="31"/>
        <v>1</v>
      </c>
      <c r="H82" s="15">
        <f t="shared" si="31"/>
        <v>1</v>
      </c>
      <c r="I82" s="15">
        <f t="shared" si="31"/>
        <v>0</v>
      </c>
      <c r="J82" s="15">
        <f t="shared" si="31"/>
        <v>1</v>
      </c>
      <c r="K82" s="15">
        <f t="shared" si="31"/>
        <v>1</v>
      </c>
      <c r="L82" s="15">
        <f t="shared" si="31"/>
        <v>1</v>
      </c>
      <c r="M82" s="15">
        <f t="shared" si="31"/>
        <v>1</v>
      </c>
      <c r="N82" s="15">
        <f t="shared" si="31"/>
        <v>0</v>
      </c>
      <c r="O82" s="15">
        <f t="shared" si="31"/>
        <v>0</v>
      </c>
      <c r="P82" s="15">
        <f t="shared" si="31"/>
        <v>0</v>
      </c>
      <c r="Q82" s="15">
        <f t="shared" si="31"/>
        <v>0</v>
      </c>
      <c r="R82" s="15">
        <f t="shared" si="31"/>
        <v>0</v>
      </c>
      <c r="S82" s="15">
        <f t="shared" si="31"/>
        <v>0</v>
      </c>
      <c r="T82" s="15">
        <f t="shared" si="31"/>
        <v>0</v>
      </c>
    </row>
    <row r="83" spans="1:20" ht="24.75" customHeight="1">
      <c r="A83" s="14"/>
      <c r="B83" s="23" t="s">
        <v>98</v>
      </c>
      <c r="C83" s="15">
        <f t="shared" si="25"/>
        <v>2</v>
      </c>
      <c r="D83" s="15">
        <f t="shared" si="23"/>
        <v>2</v>
      </c>
      <c r="E83" s="17"/>
      <c r="F83" s="17"/>
      <c r="G83" s="17">
        <v>1</v>
      </c>
      <c r="H83" s="17">
        <v>1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24.75" customHeight="1">
      <c r="A84" s="14"/>
      <c r="B84" s="23" t="s">
        <v>99</v>
      </c>
      <c r="C84" s="15">
        <f t="shared" si="25"/>
        <v>3</v>
      </c>
      <c r="D84" s="15">
        <f t="shared" si="23"/>
        <v>3</v>
      </c>
      <c r="E84" s="17"/>
      <c r="F84" s="17"/>
      <c r="G84" s="17"/>
      <c r="H84" s="17"/>
      <c r="I84" s="17"/>
      <c r="J84" s="17">
        <v>1</v>
      </c>
      <c r="K84" s="17">
        <v>1</v>
      </c>
      <c r="L84" s="17">
        <v>1</v>
      </c>
      <c r="M84" s="17"/>
      <c r="N84" s="17"/>
      <c r="O84" s="17"/>
      <c r="P84" s="17"/>
      <c r="Q84" s="17"/>
      <c r="R84" s="17"/>
      <c r="S84" s="17"/>
      <c r="T84" s="17"/>
    </row>
    <row r="85" spans="1:20" ht="24.75" customHeight="1">
      <c r="A85" s="14"/>
      <c r="B85" s="23" t="s">
        <v>100</v>
      </c>
      <c r="C85" s="15">
        <f t="shared" si="25"/>
        <v>1</v>
      </c>
      <c r="D85" s="15">
        <f t="shared" si="23"/>
        <v>1</v>
      </c>
      <c r="E85" s="17"/>
      <c r="F85" s="17"/>
      <c r="G85" s="17"/>
      <c r="H85" s="17"/>
      <c r="I85" s="17"/>
      <c r="J85" s="17"/>
      <c r="K85" s="17"/>
      <c r="L85" s="17"/>
      <c r="M85" s="17">
        <v>1</v>
      </c>
      <c r="N85" s="17"/>
      <c r="O85" s="17"/>
      <c r="P85" s="17"/>
      <c r="Q85" s="17"/>
      <c r="R85" s="17"/>
      <c r="S85" s="17"/>
      <c r="T85" s="17"/>
    </row>
    <row r="86" spans="1:20" ht="24.75" customHeight="1">
      <c r="A86" s="14"/>
      <c r="B86" s="24" t="s">
        <v>28</v>
      </c>
      <c r="C86" s="15">
        <f t="shared" si="25"/>
        <v>22</v>
      </c>
      <c r="D86" s="15">
        <f t="shared" si="23"/>
        <v>22</v>
      </c>
      <c r="E86" s="15">
        <f aca="true" t="shared" si="32" ref="E86:T86">E87+E88</f>
        <v>0</v>
      </c>
      <c r="F86" s="15">
        <f t="shared" si="32"/>
        <v>0</v>
      </c>
      <c r="G86" s="15">
        <f t="shared" si="32"/>
        <v>2</v>
      </c>
      <c r="H86" s="15">
        <f t="shared" si="32"/>
        <v>2</v>
      </c>
      <c r="I86" s="15">
        <f t="shared" si="32"/>
        <v>2</v>
      </c>
      <c r="J86" s="15">
        <f t="shared" si="32"/>
        <v>3</v>
      </c>
      <c r="K86" s="15">
        <f t="shared" si="32"/>
        <v>2</v>
      </c>
      <c r="L86" s="15">
        <f t="shared" si="32"/>
        <v>2</v>
      </c>
      <c r="M86" s="15">
        <f t="shared" si="32"/>
        <v>2</v>
      </c>
      <c r="N86" s="15">
        <f t="shared" si="32"/>
        <v>0</v>
      </c>
      <c r="O86" s="15">
        <f t="shared" si="32"/>
        <v>3</v>
      </c>
      <c r="P86" s="15">
        <f t="shared" si="32"/>
        <v>2</v>
      </c>
      <c r="Q86" s="15">
        <f t="shared" si="32"/>
        <v>2</v>
      </c>
      <c r="R86" s="15">
        <f t="shared" si="32"/>
        <v>0</v>
      </c>
      <c r="S86" s="15">
        <f t="shared" si="32"/>
        <v>0</v>
      </c>
      <c r="T86" s="15">
        <f t="shared" si="32"/>
        <v>0</v>
      </c>
    </row>
    <row r="87" spans="1:20" ht="24.75" customHeight="1">
      <c r="A87" s="14"/>
      <c r="B87" s="23" t="s">
        <v>29</v>
      </c>
      <c r="C87" s="15">
        <f t="shared" si="25"/>
        <v>14</v>
      </c>
      <c r="D87" s="15">
        <f t="shared" si="23"/>
        <v>14</v>
      </c>
      <c r="E87" s="17"/>
      <c r="F87" s="17"/>
      <c r="G87" s="17">
        <v>1</v>
      </c>
      <c r="H87" s="17">
        <v>1</v>
      </c>
      <c r="I87" s="17">
        <v>1</v>
      </c>
      <c r="J87" s="17">
        <v>2</v>
      </c>
      <c r="K87" s="17">
        <v>1</v>
      </c>
      <c r="L87" s="17">
        <v>1</v>
      </c>
      <c r="M87" s="17">
        <v>1</v>
      </c>
      <c r="N87" s="17"/>
      <c r="O87" s="17">
        <v>2</v>
      </c>
      <c r="P87" s="17">
        <v>2</v>
      </c>
      <c r="Q87" s="17">
        <v>2</v>
      </c>
      <c r="R87" s="17"/>
      <c r="S87" s="17"/>
      <c r="T87" s="17"/>
    </row>
    <row r="88" spans="1:20" ht="24.75" customHeight="1">
      <c r="A88" s="14"/>
      <c r="B88" s="23" t="s">
        <v>30</v>
      </c>
      <c r="C88" s="15">
        <f t="shared" si="25"/>
        <v>8</v>
      </c>
      <c r="D88" s="15">
        <f t="shared" si="23"/>
        <v>8</v>
      </c>
      <c r="E88" s="17"/>
      <c r="F88" s="17"/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/>
      <c r="O88" s="17">
        <v>1</v>
      </c>
      <c r="P88" s="17"/>
      <c r="Q88" s="17"/>
      <c r="R88" s="17"/>
      <c r="S88" s="17"/>
      <c r="T88" s="17"/>
    </row>
    <row r="89" spans="1:20" ht="24.75" customHeight="1">
      <c r="A89" s="14"/>
      <c r="B89" s="24" t="s">
        <v>72</v>
      </c>
      <c r="C89" s="15">
        <f t="shared" si="25"/>
        <v>2</v>
      </c>
      <c r="D89" s="15">
        <f t="shared" si="23"/>
        <v>2</v>
      </c>
      <c r="E89" s="25">
        <f aca="true" t="shared" si="33" ref="E89:T89">E90</f>
        <v>0</v>
      </c>
      <c r="F89" s="25">
        <f t="shared" si="33"/>
        <v>0</v>
      </c>
      <c r="G89" s="25">
        <f t="shared" si="33"/>
        <v>0</v>
      </c>
      <c r="H89" s="25">
        <f t="shared" si="33"/>
        <v>0</v>
      </c>
      <c r="I89" s="25">
        <f t="shared" si="33"/>
        <v>0</v>
      </c>
      <c r="J89" s="25">
        <f t="shared" si="33"/>
        <v>0</v>
      </c>
      <c r="K89" s="25">
        <f t="shared" si="33"/>
        <v>0</v>
      </c>
      <c r="L89" s="25">
        <f t="shared" si="33"/>
        <v>0</v>
      </c>
      <c r="M89" s="25">
        <f t="shared" si="33"/>
        <v>1</v>
      </c>
      <c r="N89" s="25">
        <f t="shared" si="33"/>
        <v>0</v>
      </c>
      <c r="O89" s="25">
        <f t="shared" si="33"/>
        <v>0</v>
      </c>
      <c r="P89" s="25">
        <f t="shared" si="33"/>
        <v>0</v>
      </c>
      <c r="Q89" s="25">
        <f t="shared" si="33"/>
        <v>1</v>
      </c>
      <c r="R89" s="25">
        <f t="shared" si="33"/>
        <v>0</v>
      </c>
      <c r="S89" s="25">
        <f t="shared" si="33"/>
        <v>0</v>
      </c>
      <c r="T89" s="25">
        <f t="shared" si="33"/>
        <v>0</v>
      </c>
    </row>
    <row r="90" spans="1:20" ht="24.75" customHeight="1">
      <c r="A90" s="14"/>
      <c r="B90" s="23" t="s">
        <v>101</v>
      </c>
      <c r="C90" s="15">
        <f t="shared" si="25"/>
        <v>2</v>
      </c>
      <c r="D90" s="15">
        <f t="shared" si="23"/>
        <v>2</v>
      </c>
      <c r="E90" s="21"/>
      <c r="F90" s="21"/>
      <c r="G90" s="21"/>
      <c r="H90" s="21"/>
      <c r="I90" s="21"/>
      <c r="J90" s="21"/>
      <c r="K90" s="21"/>
      <c r="L90" s="21"/>
      <c r="M90" s="21">
        <v>1</v>
      </c>
      <c r="N90" s="21"/>
      <c r="O90" s="21"/>
      <c r="P90" s="21"/>
      <c r="Q90" s="21">
        <v>1</v>
      </c>
      <c r="R90" s="21"/>
      <c r="S90" s="21"/>
      <c r="T90" s="21"/>
    </row>
    <row r="91" spans="1:20" ht="24.75" customHeight="1">
      <c r="A91" s="14"/>
      <c r="B91" s="24" t="s">
        <v>75</v>
      </c>
      <c r="C91" s="15">
        <f t="shared" si="25"/>
        <v>3</v>
      </c>
      <c r="D91" s="15">
        <f t="shared" si="23"/>
        <v>3</v>
      </c>
      <c r="E91" s="15">
        <f aca="true" t="shared" si="34" ref="E91:T91">E92</f>
        <v>0</v>
      </c>
      <c r="F91" s="15">
        <f t="shared" si="34"/>
        <v>0</v>
      </c>
      <c r="G91" s="15">
        <f t="shared" si="34"/>
        <v>0</v>
      </c>
      <c r="H91" s="15">
        <f t="shared" si="34"/>
        <v>1</v>
      </c>
      <c r="I91" s="15">
        <f t="shared" si="34"/>
        <v>1</v>
      </c>
      <c r="J91" s="15">
        <f t="shared" si="34"/>
        <v>0</v>
      </c>
      <c r="K91" s="15">
        <f t="shared" si="34"/>
        <v>0</v>
      </c>
      <c r="L91" s="15">
        <f t="shared" si="34"/>
        <v>0</v>
      </c>
      <c r="M91" s="15">
        <f t="shared" si="34"/>
        <v>1</v>
      </c>
      <c r="N91" s="15">
        <f t="shared" si="34"/>
        <v>0</v>
      </c>
      <c r="O91" s="15">
        <f t="shared" si="34"/>
        <v>0</v>
      </c>
      <c r="P91" s="15">
        <f t="shared" si="34"/>
        <v>0</v>
      </c>
      <c r="Q91" s="15">
        <f t="shared" si="34"/>
        <v>0</v>
      </c>
      <c r="R91" s="15">
        <f t="shared" si="34"/>
        <v>0</v>
      </c>
      <c r="S91" s="15">
        <f t="shared" si="34"/>
        <v>0</v>
      </c>
      <c r="T91" s="15">
        <f t="shared" si="34"/>
        <v>0</v>
      </c>
    </row>
    <row r="92" spans="1:20" ht="24.75" customHeight="1">
      <c r="A92" s="14"/>
      <c r="B92" s="23" t="s">
        <v>102</v>
      </c>
      <c r="C92" s="15">
        <f t="shared" si="25"/>
        <v>3</v>
      </c>
      <c r="D92" s="15">
        <f t="shared" si="23"/>
        <v>3</v>
      </c>
      <c r="E92" s="15"/>
      <c r="F92" s="15"/>
      <c r="G92" s="21"/>
      <c r="H92" s="21">
        <v>1</v>
      </c>
      <c r="I92" s="21">
        <v>1</v>
      </c>
      <c r="J92" s="21"/>
      <c r="K92" s="21"/>
      <c r="L92" s="21"/>
      <c r="M92" s="21">
        <v>1</v>
      </c>
      <c r="N92" s="21"/>
      <c r="O92" s="21"/>
      <c r="P92" s="21"/>
      <c r="Q92" s="21"/>
      <c r="R92" s="21"/>
      <c r="S92" s="21"/>
      <c r="T92" s="21"/>
    </row>
    <row r="93" spans="1:20" ht="24.75" customHeight="1">
      <c r="A93" s="14"/>
      <c r="B93" s="18" t="s">
        <v>80</v>
      </c>
      <c r="C93" s="15">
        <f t="shared" si="25"/>
        <v>2</v>
      </c>
      <c r="D93" s="15">
        <f t="shared" si="23"/>
        <v>2</v>
      </c>
      <c r="E93" s="15">
        <f aca="true" t="shared" si="35" ref="E93:T93">E94</f>
        <v>0</v>
      </c>
      <c r="F93" s="15">
        <f t="shared" si="35"/>
        <v>0</v>
      </c>
      <c r="G93" s="15">
        <f t="shared" si="35"/>
        <v>0</v>
      </c>
      <c r="H93" s="15">
        <f t="shared" si="35"/>
        <v>0</v>
      </c>
      <c r="I93" s="15">
        <f t="shared" si="35"/>
        <v>0</v>
      </c>
      <c r="J93" s="15">
        <f t="shared" si="35"/>
        <v>0</v>
      </c>
      <c r="K93" s="15">
        <f t="shared" si="35"/>
        <v>0</v>
      </c>
      <c r="L93" s="15">
        <f t="shared" si="35"/>
        <v>0</v>
      </c>
      <c r="M93" s="15">
        <f t="shared" si="35"/>
        <v>0</v>
      </c>
      <c r="N93" s="15">
        <f t="shared" si="35"/>
        <v>0</v>
      </c>
      <c r="O93" s="15">
        <f t="shared" si="35"/>
        <v>1</v>
      </c>
      <c r="P93" s="15">
        <f t="shared" si="35"/>
        <v>1</v>
      </c>
      <c r="Q93" s="15">
        <f t="shared" si="35"/>
        <v>0</v>
      </c>
      <c r="R93" s="15">
        <f t="shared" si="35"/>
        <v>0</v>
      </c>
      <c r="S93" s="15">
        <f t="shared" si="35"/>
        <v>0</v>
      </c>
      <c r="T93" s="15">
        <f t="shared" si="35"/>
        <v>0</v>
      </c>
    </row>
    <row r="94" spans="1:20" ht="24.75" customHeight="1">
      <c r="A94" s="14"/>
      <c r="B94" s="29" t="s">
        <v>103</v>
      </c>
      <c r="C94" s="15">
        <f t="shared" si="25"/>
        <v>2</v>
      </c>
      <c r="D94" s="15">
        <f t="shared" si="23"/>
        <v>2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>
        <v>1</v>
      </c>
      <c r="P94" s="21">
        <v>1</v>
      </c>
      <c r="Q94" s="21"/>
      <c r="R94" s="21"/>
      <c r="S94" s="21"/>
      <c r="T94" s="21"/>
    </row>
    <row r="95" spans="1:20" ht="24.75" customHeight="1">
      <c r="A95" s="14"/>
      <c r="B95" s="37" t="s">
        <v>82</v>
      </c>
      <c r="C95" s="15">
        <f t="shared" si="25"/>
        <v>3</v>
      </c>
      <c r="D95" s="15">
        <f t="shared" si="23"/>
        <v>3</v>
      </c>
      <c r="E95" s="25">
        <f aca="true" t="shared" si="36" ref="E95:T95">E96</f>
        <v>0</v>
      </c>
      <c r="F95" s="25">
        <f t="shared" si="36"/>
        <v>0</v>
      </c>
      <c r="G95" s="25">
        <f t="shared" si="36"/>
        <v>0</v>
      </c>
      <c r="H95" s="25">
        <f t="shared" si="36"/>
        <v>0</v>
      </c>
      <c r="I95" s="25">
        <f t="shared" si="36"/>
        <v>0</v>
      </c>
      <c r="J95" s="25">
        <f t="shared" si="36"/>
        <v>0</v>
      </c>
      <c r="K95" s="25">
        <f t="shared" si="36"/>
        <v>0</v>
      </c>
      <c r="L95" s="25">
        <f t="shared" si="36"/>
        <v>1</v>
      </c>
      <c r="M95" s="25">
        <f t="shared" si="36"/>
        <v>1</v>
      </c>
      <c r="N95" s="25">
        <f t="shared" si="36"/>
        <v>0</v>
      </c>
      <c r="O95" s="25">
        <f t="shared" si="36"/>
        <v>1</v>
      </c>
      <c r="P95" s="25">
        <f t="shared" si="36"/>
        <v>0</v>
      </c>
      <c r="Q95" s="25">
        <f t="shared" si="36"/>
        <v>0</v>
      </c>
      <c r="R95" s="25">
        <f t="shared" si="36"/>
        <v>0</v>
      </c>
      <c r="S95" s="25">
        <f t="shared" si="36"/>
        <v>0</v>
      </c>
      <c r="T95" s="25">
        <f t="shared" si="36"/>
        <v>0</v>
      </c>
    </row>
    <row r="96" spans="1:20" ht="24.75" customHeight="1">
      <c r="A96" s="14"/>
      <c r="B96" s="29" t="s">
        <v>104</v>
      </c>
      <c r="C96" s="15">
        <f t="shared" si="25"/>
        <v>3</v>
      </c>
      <c r="D96" s="15">
        <f t="shared" si="23"/>
        <v>3</v>
      </c>
      <c r="E96" s="21"/>
      <c r="F96" s="21"/>
      <c r="G96" s="21"/>
      <c r="H96" s="21"/>
      <c r="I96" s="21"/>
      <c r="J96" s="21"/>
      <c r="K96" s="21"/>
      <c r="L96" s="21">
        <v>1</v>
      </c>
      <c r="M96" s="21">
        <v>1</v>
      </c>
      <c r="N96" s="21"/>
      <c r="O96" s="21">
        <v>1</v>
      </c>
      <c r="P96" s="21"/>
      <c r="Q96" s="21"/>
      <c r="R96" s="21"/>
      <c r="S96" s="21"/>
      <c r="T96" s="21"/>
    </row>
  </sheetData>
  <sheetProtection/>
  <autoFilter ref="A4:T96"/>
  <mergeCells count="2">
    <mergeCell ref="A1:T1"/>
    <mergeCell ref="A3:B3"/>
  </mergeCells>
  <printOptions/>
  <pageMargins left="0.47" right="0.51" top="0.39" bottom="0.23999999999999996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2018-01-16T00:54:26Z</cp:lastPrinted>
  <dcterms:created xsi:type="dcterms:W3CDTF">2006-09-13T11:21:51Z</dcterms:created>
  <dcterms:modified xsi:type="dcterms:W3CDTF">2019-04-02T01:07:02Z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